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TULLI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N31" i="1"/>
  <c r="N30" i="1"/>
  <c r="N29" i="1"/>
  <c r="N28" i="1" l="1"/>
  <c r="N27" i="1"/>
  <c r="N26" i="1"/>
  <c r="N25" i="1" l="1"/>
  <c r="N24" i="1" l="1"/>
  <c r="N23" i="1" l="1"/>
  <c r="N22" i="1"/>
  <c r="N21" i="1" l="1"/>
  <c r="N20" i="1"/>
  <c r="N19" i="1" l="1"/>
  <c r="N18" i="1" l="1"/>
  <c r="N17" i="1" l="1"/>
  <c r="N16" i="1" l="1"/>
  <c r="N15" i="1" l="1"/>
  <c r="N14" i="1" l="1"/>
  <c r="N13" i="1"/>
  <c r="N12" i="1" l="1"/>
  <c r="N11" i="1" l="1"/>
  <c r="N10" i="1" l="1"/>
  <c r="N9" i="1" l="1"/>
  <c r="N8" i="1"/>
  <c r="N6" i="1" l="1"/>
  <c r="N7" i="1"/>
  <c r="N5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L46" i="1"/>
  <c r="L47" i="1"/>
  <c r="L48" i="1"/>
  <c r="L49" i="1"/>
  <c r="L50" i="1"/>
  <c r="L51" i="1"/>
  <c r="L52" i="1"/>
  <c r="L53" i="1"/>
  <c r="L54" i="1"/>
  <c r="L55" i="1"/>
  <c r="L56" i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7" i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6" i="1" l="1"/>
  <c r="M5" i="1" l="1"/>
  <c r="M4" i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1" i="1" l="1"/>
  <c r="L30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7" i="1" l="1"/>
  <c r="L6" i="1" l="1"/>
  <c r="L5" i="1" l="1"/>
  <c r="L4" i="1"/>
  <c r="K4" i="1"/>
  <c r="K56" i="1" l="1"/>
  <c r="K55" i="1" l="1"/>
  <c r="K54" i="1" l="1"/>
  <c r="K53" i="1" l="1"/>
  <c r="K52" i="1" l="1"/>
  <c r="K51" i="1" l="1"/>
  <c r="K50" i="1"/>
  <c r="K49" i="1"/>
  <c r="K48" i="1" l="1"/>
  <c r="K47" i="1" l="1"/>
  <c r="K46" i="1" l="1"/>
  <c r="K45" i="1" l="1"/>
  <c r="K44" i="1" l="1"/>
  <c r="K43" i="1"/>
  <c r="K42" i="1" l="1"/>
  <c r="K41" i="1" l="1"/>
  <c r="K40" i="1" l="1"/>
  <c r="K39" i="1" l="1"/>
  <c r="K38" i="1" l="1"/>
  <c r="K37" i="1"/>
  <c r="K36" i="1"/>
  <c r="K35" i="1"/>
  <c r="K34" i="1"/>
  <c r="K33" i="1"/>
  <c r="K32" i="1" l="1"/>
  <c r="K31" i="1" l="1"/>
  <c r="K30" i="1"/>
  <c r="K29" i="1"/>
  <c r="K28" i="1"/>
  <c r="K27" i="1" l="1"/>
  <c r="K26" i="1"/>
  <c r="K25" i="1" l="1"/>
  <c r="K24" i="1" l="1"/>
  <c r="K23" i="1" l="1"/>
  <c r="K22" i="1" l="1"/>
  <c r="K21" i="1" l="1"/>
  <c r="K20" i="1" l="1"/>
  <c r="K19" i="1" l="1"/>
  <c r="K18" i="1" l="1"/>
  <c r="K17" i="1"/>
  <c r="K16" i="1" l="1"/>
  <c r="K15" i="1" l="1"/>
  <c r="K14" i="1" l="1"/>
  <c r="K13" i="1"/>
  <c r="K12" i="1" l="1"/>
  <c r="K11" i="1" l="1"/>
  <c r="K10" i="1" l="1"/>
  <c r="K9" i="1" l="1"/>
  <c r="K8" i="1" l="1"/>
  <c r="K7" i="1" l="1"/>
  <c r="K6" i="1" l="1"/>
  <c r="K5" i="1" l="1"/>
  <c r="J56" i="1" l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1" i="1"/>
  <c r="J40" i="1"/>
  <c r="J37" i="1" l="1"/>
  <c r="J38" i="1"/>
  <c r="J36" i="1" l="1"/>
  <c r="J31" i="1" l="1"/>
  <c r="J32" i="1"/>
  <c r="J33" i="1"/>
  <c r="J34" i="1"/>
  <c r="J35" i="1"/>
  <c r="J30" i="1" l="1"/>
  <c r="J29" i="1" l="1"/>
  <c r="J28" i="1" l="1"/>
  <c r="J25" i="1" l="1"/>
  <c r="J26" i="1"/>
  <c r="J27" i="1"/>
  <c r="J24" i="1" l="1"/>
  <c r="J23" i="1" l="1"/>
  <c r="J22" i="1" l="1"/>
  <c r="J21" i="1"/>
  <c r="J20" i="1" l="1"/>
  <c r="J19" i="1"/>
  <c r="J18" i="1" l="1"/>
  <c r="J17" i="1" l="1"/>
  <c r="J16" i="1" l="1"/>
  <c r="J15" i="1" l="1"/>
  <c r="J14" i="1" l="1"/>
  <c r="J13" i="1" l="1"/>
  <c r="J12" i="1" l="1"/>
  <c r="J11" i="1" l="1"/>
  <c r="J10" i="1" l="1"/>
  <c r="J9" i="1" l="1"/>
  <c r="J8" i="1" l="1"/>
  <c r="J7" i="1" l="1"/>
  <c r="J6" i="1" l="1"/>
  <c r="I4" i="1" l="1"/>
  <c r="J4" i="1"/>
  <c r="J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" i="1"/>
</calcChain>
</file>

<file path=xl/sharedStrings.xml><?xml version="1.0" encoding="utf-8"?>
<sst xmlns="http://schemas.openxmlformats.org/spreadsheetml/2006/main" count="68" uniqueCount="68">
  <si>
    <t>vko 12</t>
  </si>
  <si>
    <t>vko 13</t>
  </si>
  <si>
    <t>vko 14</t>
  </si>
  <si>
    <t>vko 15</t>
  </si>
  <si>
    <t>vko 16</t>
  </si>
  <si>
    <t>vko 17</t>
  </si>
  <si>
    <t>vko 18</t>
  </si>
  <si>
    <t>vko 19</t>
  </si>
  <si>
    <t>vko 20</t>
  </si>
  <si>
    <t>vko 21</t>
  </si>
  <si>
    <t>vko 22</t>
  </si>
  <si>
    <t>vko 23</t>
  </si>
  <si>
    <t>vko 24</t>
  </si>
  <si>
    <t>vko 25</t>
  </si>
  <si>
    <t>vko 26</t>
  </si>
  <si>
    <t>Viikko</t>
  </si>
  <si>
    <t>vko 27</t>
  </si>
  <si>
    <t>vko 28</t>
  </si>
  <si>
    <t>vko 29</t>
  </si>
  <si>
    <t>vko 30</t>
  </si>
  <si>
    <t>vko 31</t>
  </si>
  <si>
    <t>vko 32</t>
  </si>
  <si>
    <t>vko 33</t>
  </si>
  <si>
    <t>vko 34</t>
  </si>
  <si>
    <t>vko 35</t>
  </si>
  <si>
    <t>vko 36</t>
  </si>
  <si>
    <t>vko 37</t>
  </si>
  <si>
    <t>vko 38</t>
  </si>
  <si>
    <t>vko 39</t>
  </si>
  <si>
    <t>vko 40</t>
  </si>
  <si>
    <t>vko 41</t>
  </si>
  <si>
    <t>vko 42</t>
  </si>
  <si>
    <t>vko 43</t>
  </si>
  <si>
    <t>vko 44</t>
  </si>
  <si>
    <t>vko 45</t>
  </si>
  <si>
    <t>vko 46</t>
  </si>
  <si>
    <t>vko 47</t>
  </si>
  <si>
    <t>vko 48</t>
  </si>
  <si>
    <t>vko 49</t>
  </si>
  <si>
    <t>vko 50</t>
  </si>
  <si>
    <t>vko 51</t>
  </si>
  <si>
    <t>vko 52</t>
  </si>
  <si>
    <t>vko 1</t>
  </si>
  <si>
    <t>vko 2</t>
  </si>
  <si>
    <t>vko 3</t>
  </si>
  <si>
    <t>vko 4</t>
  </si>
  <si>
    <t>vko 5</t>
  </si>
  <si>
    <t>vko 6</t>
  </si>
  <si>
    <t>vko 7</t>
  </si>
  <si>
    <t>vko 8</t>
  </si>
  <si>
    <t>vko 9</t>
  </si>
  <si>
    <t>vko 10</t>
  </si>
  <si>
    <t>vko 11</t>
  </si>
  <si>
    <t>V. 2021-2020 muutos%</t>
  </si>
  <si>
    <t>V. 2020-2019 muutos%</t>
  </si>
  <si>
    <t>V. 2019</t>
  </si>
  <si>
    <t>V. 2020</t>
  </si>
  <si>
    <t>V. 2021</t>
  </si>
  <si>
    <t>V. 2022</t>
  </si>
  <si>
    <t>V. 2022-2021 muutos%</t>
  </si>
  <si>
    <t>V. 2023</t>
  </si>
  <si>
    <t>V. 2023-2022 muutos%</t>
  </si>
  <si>
    <t>V. 2024</t>
  </si>
  <si>
    <t>V. 2024-2023 muutos%</t>
  </si>
  <si>
    <t>V. 2025-2024 muutos%</t>
  </si>
  <si>
    <t>V. 2025</t>
  </si>
  <si>
    <t>Suomen satamiin saapuneet laivat viikoittain 2019-2025. Alusten lukumäärä (kpl) ja muutos (prosenttia) edellisen vuoden vastaavaan viikkoon verrattuna.</t>
  </si>
  <si>
    <t>vko 53 (v. 2019, 2021-2025 vko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</si>
</sst>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quotePrefix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pane ySplit="3" topLeftCell="A4" activePane="bottomLeft" state="frozen"/>
      <selection pane="bottomLeft" activeCell="H33" sqref="H33"/>
    </sheetView>
  </sheetViews>
  <sheetFormatPr defaultRowHeight="15" x14ac:dyDescent="0.25"/>
  <cols>
    <col min="1" max="1" width="10.7109375" style="1" customWidth="1"/>
    <col min="2" max="2" width="10" style="1" customWidth="1"/>
    <col min="3" max="3" width="10.42578125" style="1" bestFit="1" customWidth="1"/>
    <col min="4" max="4" width="10.42578125" bestFit="1" customWidth="1"/>
    <col min="5" max="8" width="10" customWidth="1"/>
    <col min="9" max="9" width="14.28515625" style="3" customWidth="1"/>
    <col min="10" max="10" width="12" style="1" bestFit="1" customWidth="1"/>
    <col min="11" max="11" width="12.7109375" style="1" customWidth="1"/>
    <col min="12" max="12" width="12.140625" style="1" customWidth="1"/>
    <col min="13" max="13" width="14" customWidth="1"/>
    <col min="14" max="14" width="11.85546875" style="1" customWidth="1"/>
    <col min="15" max="16384" width="9.140625" style="1"/>
  </cols>
  <sheetData>
    <row r="1" spans="1:14" ht="20.25" thickBot="1" x14ac:dyDescent="0.35">
      <c r="A1" s="5" t="s">
        <v>66</v>
      </c>
    </row>
    <row r="2" spans="1:14" ht="17.25" customHeight="1" thickTop="1" x14ac:dyDescent="0.25"/>
    <row r="3" spans="1:14" s="8" customFormat="1" ht="34.5" customHeight="1" x14ac:dyDescent="0.25">
      <c r="A3" s="8" t="s">
        <v>15</v>
      </c>
      <c r="B3" s="8" t="s">
        <v>55</v>
      </c>
      <c r="C3" s="8" t="s">
        <v>56</v>
      </c>
      <c r="D3" s="8" t="s">
        <v>57</v>
      </c>
      <c r="E3" s="8" t="s">
        <v>58</v>
      </c>
      <c r="F3" s="8" t="s">
        <v>60</v>
      </c>
      <c r="G3" s="8" t="s">
        <v>62</v>
      </c>
      <c r="H3" s="8" t="s">
        <v>65</v>
      </c>
      <c r="I3" s="8" t="s">
        <v>54</v>
      </c>
      <c r="J3" s="8" t="s">
        <v>53</v>
      </c>
      <c r="K3" s="8" t="s">
        <v>59</v>
      </c>
      <c r="L3" s="8" t="s">
        <v>61</v>
      </c>
      <c r="M3" s="8" t="s">
        <v>63</v>
      </c>
      <c r="N3" s="8" t="s">
        <v>64</v>
      </c>
    </row>
    <row r="4" spans="1:14" x14ac:dyDescent="0.25">
      <c r="A4" s="1" t="s">
        <v>42</v>
      </c>
      <c r="B4" s="7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4">
        <f t="shared" ref="I4:K56" si="0">(C4-B4)/B4</f>
        <v>5.6640625E-2</v>
      </c>
      <c r="J4" s="2">
        <f t="shared" si="0"/>
        <v>-3.512014787430684E-2</v>
      </c>
      <c r="K4" s="2">
        <f>(E4-D4)/D4</f>
        <v>2.1072796934865901E-2</v>
      </c>
      <c r="L4" s="2">
        <f>(F4-E4)/E4</f>
        <v>-2.0637898686679174E-2</v>
      </c>
      <c r="M4" s="2">
        <f>(G4-F4)/F4</f>
        <v>-0.18007662835249041</v>
      </c>
      <c r="N4" s="2">
        <f>(H4-G4)/G4</f>
        <v>5.1401869158878503E-2</v>
      </c>
    </row>
    <row r="5" spans="1:14" x14ac:dyDescent="0.25">
      <c r="A5" s="1" t="s">
        <v>43</v>
      </c>
      <c r="B5" s="3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4">
        <f t="shared" si="0"/>
        <v>8.4805653710247356E-2</v>
      </c>
      <c r="J5" s="2">
        <f t="shared" si="0"/>
        <v>-0.13029315960912052</v>
      </c>
      <c r="K5" s="2">
        <f t="shared" si="0"/>
        <v>4.307116104868914E-2</v>
      </c>
      <c r="L5" s="2">
        <f t="shared" ref="L5:L56" si="1">(F5-E5)/E5</f>
        <v>3.4111310592459608E-2</v>
      </c>
      <c r="M5" s="2">
        <f t="shared" ref="M5:M21" si="2">(G5-F5)/F5</f>
        <v>-0.14930555555555555</v>
      </c>
      <c r="N5" s="2">
        <f>(H5-G5)/G5</f>
        <v>-1.6326530612244899E-2</v>
      </c>
    </row>
    <row r="6" spans="1:14" x14ac:dyDescent="0.25">
      <c r="A6" s="1" t="s">
        <v>44</v>
      </c>
      <c r="B6" s="3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4">
        <f t="shared" ref="I6:I37" si="3">(C6-B6)/B6</f>
        <v>1.948051948051948E-2</v>
      </c>
      <c r="J6" s="2">
        <f t="shared" ref="J6:J56" si="4">(D6-C6)/C6</f>
        <v>-0.10668789808917198</v>
      </c>
      <c r="K6" s="2">
        <f t="shared" si="0"/>
        <v>-8.9126559714795012E-3</v>
      </c>
      <c r="L6" s="2">
        <f t="shared" si="1"/>
        <v>-5.0359712230215826E-2</v>
      </c>
      <c r="M6" s="2">
        <f t="shared" si="2"/>
        <v>-2.6515151515151516E-2</v>
      </c>
      <c r="N6" s="2">
        <f t="shared" ref="N6:N32" si="5">(H6-G6)/G6</f>
        <v>5.4474708171206226E-2</v>
      </c>
    </row>
    <row r="7" spans="1:14" x14ac:dyDescent="0.25">
      <c r="A7" s="1" t="s">
        <v>45</v>
      </c>
      <c r="B7" s="3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4">
        <f t="shared" si="3"/>
        <v>2.4844720496894408E-2</v>
      </c>
      <c r="J7" s="2">
        <f t="shared" si="4"/>
        <v>-9.8484848484848481E-2</v>
      </c>
      <c r="K7" s="2">
        <f t="shared" si="0"/>
        <v>-6.386554621848739E-2</v>
      </c>
      <c r="L7" s="2">
        <f t="shared" si="1"/>
        <v>0</v>
      </c>
      <c r="M7" s="2">
        <f>(G7-F7)/F7</f>
        <v>-0.10053859964093358</v>
      </c>
      <c r="N7" s="2">
        <f t="shared" si="5"/>
        <v>6.5868263473053898E-2</v>
      </c>
    </row>
    <row r="8" spans="1:14" x14ac:dyDescent="0.25">
      <c r="A8" s="1" t="s">
        <v>46</v>
      </c>
      <c r="B8" s="3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4">
        <f t="shared" si="3"/>
        <v>-2.7397260273972601E-2</v>
      </c>
      <c r="J8" s="2">
        <f t="shared" si="4"/>
        <v>-0.14553990610328638</v>
      </c>
      <c r="K8" s="2">
        <f t="shared" si="0"/>
        <v>-2.9304029304029304E-2</v>
      </c>
      <c r="L8" s="2">
        <f t="shared" si="1"/>
        <v>4.716981132075472E-2</v>
      </c>
      <c r="M8" s="2">
        <f t="shared" si="2"/>
        <v>-0.15675675675675677</v>
      </c>
      <c r="N8" s="2">
        <f t="shared" si="5"/>
        <v>0.1517094017094017</v>
      </c>
    </row>
    <row r="9" spans="1:14" x14ac:dyDescent="0.25">
      <c r="A9" s="1" t="s">
        <v>47</v>
      </c>
      <c r="B9" s="3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4">
        <f t="shared" si="3"/>
        <v>-1.9316493313521546E-2</v>
      </c>
      <c r="J9" s="2">
        <f t="shared" si="4"/>
        <v>-0.16818181818181818</v>
      </c>
      <c r="K9" s="2">
        <f t="shared" si="0"/>
        <v>3.4608378870673952E-2</v>
      </c>
      <c r="L9" s="2">
        <f t="shared" si="1"/>
        <v>-1.232394366197183E-2</v>
      </c>
      <c r="M9" s="2">
        <f t="shared" si="2"/>
        <v>-1.7825311942959001E-3</v>
      </c>
      <c r="N9" s="2">
        <f t="shared" si="5"/>
        <v>2.1428571428571429E-2</v>
      </c>
    </row>
    <row r="10" spans="1:14" x14ac:dyDescent="0.25">
      <c r="A10" s="1" t="s">
        <v>48</v>
      </c>
      <c r="B10" s="3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4">
        <f t="shared" si="3"/>
        <v>-0.14710252600297177</v>
      </c>
      <c r="J10" s="2">
        <f t="shared" si="4"/>
        <v>-4.3554006968641118E-2</v>
      </c>
      <c r="K10" s="2">
        <f t="shared" si="0"/>
        <v>8.7431693989071038E-2</v>
      </c>
      <c r="L10" s="2">
        <f t="shared" si="1"/>
        <v>-0.18090452261306533</v>
      </c>
      <c r="M10" s="2">
        <f t="shared" si="2"/>
        <v>6.9529652351738247E-2</v>
      </c>
      <c r="N10" s="2">
        <f t="shared" si="5"/>
        <v>0.15296367112810708</v>
      </c>
    </row>
    <row r="11" spans="1:14" x14ac:dyDescent="0.25">
      <c r="A11" s="1" t="s">
        <v>49</v>
      </c>
      <c r="B11" s="3">
        <v>718</v>
      </c>
      <c r="C11" s="3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4">
        <f t="shared" si="3"/>
        <v>-0.19637883008356546</v>
      </c>
      <c r="J11" s="2">
        <f t="shared" si="4"/>
        <v>-3.6395147313691506E-2</v>
      </c>
      <c r="K11" s="2">
        <f t="shared" si="0"/>
        <v>-4.1366906474820143E-2</v>
      </c>
      <c r="L11" s="2">
        <f t="shared" si="1"/>
        <v>-0.14821763602251406</v>
      </c>
      <c r="M11" s="2">
        <f t="shared" si="2"/>
        <v>0.20044052863436124</v>
      </c>
      <c r="N11" s="2">
        <f t="shared" si="5"/>
        <v>0.11743119266055047</v>
      </c>
    </row>
    <row r="12" spans="1:14" x14ac:dyDescent="0.25">
      <c r="A12" s="1" t="s">
        <v>50</v>
      </c>
      <c r="B12" s="3">
        <v>667</v>
      </c>
      <c r="C12" s="3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4">
        <f t="shared" si="3"/>
        <v>-2.2488755622188907E-2</v>
      </c>
      <c r="J12" s="2">
        <f t="shared" si="4"/>
        <v>-0.16564417177914109</v>
      </c>
      <c r="K12" s="2">
        <f t="shared" si="0"/>
        <v>0.15808823529411764</v>
      </c>
      <c r="L12" s="2">
        <f t="shared" si="1"/>
        <v>-0.20317460317460317</v>
      </c>
      <c r="M12" s="2">
        <f t="shared" si="2"/>
        <v>5.1792828685258967E-2</v>
      </c>
      <c r="N12" s="2">
        <f t="shared" si="5"/>
        <v>5.6818181818181816E-2</v>
      </c>
    </row>
    <row r="13" spans="1:14" x14ac:dyDescent="0.25">
      <c r="A13" s="1" t="s">
        <v>51</v>
      </c>
      <c r="B13" s="3">
        <v>678</v>
      </c>
      <c r="C13" s="3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4">
        <f t="shared" si="3"/>
        <v>-5.7522123893805309E-2</v>
      </c>
      <c r="J13" s="2">
        <f t="shared" si="4"/>
        <v>-0.10954616588419405</v>
      </c>
      <c r="K13" s="2">
        <f t="shared" si="0"/>
        <v>3.8664323374340948E-2</v>
      </c>
      <c r="L13" s="2">
        <f t="shared" si="1"/>
        <v>-6.2605752961082908E-2</v>
      </c>
      <c r="M13" s="2">
        <f t="shared" si="2"/>
        <v>2.7075812274368231E-2</v>
      </c>
      <c r="N13" s="2">
        <f t="shared" si="5"/>
        <v>-4.7451669595782071E-2</v>
      </c>
    </row>
    <row r="14" spans="1:14" x14ac:dyDescent="0.25">
      <c r="A14" s="1" t="s">
        <v>52</v>
      </c>
      <c r="B14" s="3">
        <v>688</v>
      </c>
      <c r="C14" s="3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4">
        <f t="shared" si="3"/>
        <v>-4.9418604651162788E-2</v>
      </c>
      <c r="J14" s="2">
        <f t="shared" si="4"/>
        <v>-0.10091743119266056</v>
      </c>
      <c r="K14" s="2">
        <f t="shared" si="0"/>
        <v>-8.5034013605442185E-3</v>
      </c>
      <c r="L14" s="2">
        <f t="shared" si="1"/>
        <v>-6.6895368782161235E-2</v>
      </c>
      <c r="M14" s="2">
        <f t="shared" si="2"/>
        <v>-0.19117647058823528</v>
      </c>
      <c r="N14" s="2">
        <f t="shared" si="5"/>
        <v>0.23636363636363636</v>
      </c>
    </row>
    <row r="15" spans="1:14" x14ac:dyDescent="0.25">
      <c r="A15" s="1" t="s">
        <v>0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4">
        <f t="shared" si="3"/>
        <v>-0.22237960339943344</v>
      </c>
      <c r="J15" s="2">
        <f t="shared" si="4"/>
        <v>6.5573770491803282E-2</v>
      </c>
      <c r="K15" s="2">
        <f t="shared" si="0"/>
        <v>-6.8376068376068376E-3</v>
      </c>
      <c r="L15" s="2">
        <f t="shared" si="1"/>
        <v>3.614457831325301E-2</v>
      </c>
      <c r="M15" s="2">
        <f t="shared" si="2"/>
        <v>-0.21262458471760798</v>
      </c>
      <c r="N15" s="2">
        <f t="shared" si="5"/>
        <v>0.25316455696202533</v>
      </c>
    </row>
    <row r="16" spans="1:14" x14ac:dyDescent="0.25">
      <c r="A16" s="1" t="s">
        <v>1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4">
        <f t="shared" si="3"/>
        <v>-0.24714285714285714</v>
      </c>
      <c r="J16" s="2">
        <f t="shared" si="4"/>
        <v>8.1593927893738136E-2</v>
      </c>
      <c r="K16" s="2">
        <f t="shared" si="0"/>
        <v>2.8070175438596492E-2</v>
      </c>
      <c r="L16" s="2">
        <f t="shared" si="1"/>
        <v>6.8259385665529011E-3</v>
      </c>
      <c r="M16" s="2">
        <f t="shared" si="2"/>
        <v>-0.16949152542372881</v>
      </c>
      <c r="N16" s="2">
        <f t="shared" si="5"/>
        <v>0.17551020408163265</v>
      </c>
    </row>
    <row r="17" spans="1:14" x14ac:dyDescent="0.25">
      <c r="A17" s="1" t="s">
        <v>2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4">
        <f t="shared" si="3"/>
        <v>-0.26721763085399447</v>
      </c>
      <c r="J17" s="2">
        <f t="shared" si="4"/>
        <v>3.7593984962406013E-3</v>
      </c>
      <c r="K17" s="2">
        <f t="shared" si="0"/>
        <v>6.1797752808988762E-2</v>
      </c>
      <c r="L17" s="2">
        <f t="shared" si="1"/>
        <v>3.1746031746031744E-2</v>
      </c>
      <c r="M17" s="2">
        <f t="shared" si="2"/>
        <v>-0.24957264957264957</v>
      </c>
      <c r="N17" s="2">
        <f t="shared" si="5"/>
        <v>0.35079726651480636</v>
      </c>
    </row>
    <row r="18" spans="1:14" x14ac:dyDescent="0.25">
      <c r="A18" s="1" t="s">
        <v>3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4">
        <f t="shared" si="3"/>
        <v>-0.21807747489239598</v>
      </c>
      <c r="J18" s="2">
        <f t="shared" si="4"/>
        <v>2.9357798165137616E-2</v>
      </c>
      <c r="K18" s="2">
        <f t="shared" si="0"/>
        <v>5.8823529411764705E-2</v>
      </c>
      <c r="L18" s="2">
        <f t="shared" si="1"/>
        <v>-5.387205387205387E-2</v>
      </c>
      <c r="M18" s="2">
        <f t="shared" si="2"/>
        <v>-3.3807829181494664E-2</v>
      </c>
      <c r="N18" s="2">
        <f t="shared" si="5"/>
        <v>9.2081031307550652E-3</v>
      </c>
    </row>
    <row r="19" spans="1:14" x14ac:dyDescent="0.25">
      <c r="A19" s="1" t="s">
        <v>4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4">
        <f t="shared" si="3"/>
        <v>-0.29920212765957449</v>
      </c>
      <c r="J19" s="2">
        <f t="shared" si="4"/>
        <v>0.10246679316888045</v>
      </c>
      <c r="K19" s="2">
        <f t="shared" si="0"/>
        <v>4.3029259896729774E-2</v>
      </c>
      <c r="L19" s="2">
        <f t="shared" si="1"/>
        <v>-2.1452145214521452E-2</v>
      </c>
      <c r="M19" s="2">
        <f t="shared" si="2"/>
        <v>-2.0236087689713321E-2</v>
      </c>
      <c r="N19" s="2">
        <f t="shared" si="5"/>
        <v>1.7211703958691911E-3</v>
      </c>
    </row>
    <row r="20" spans="1:14" x14ac:dyDescent="0.25">
      <c r="A20" s="1" t="s">
        <v>5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4">
        <f t="shared" si="3"/>
        <v>-0.19209039548022599</v>
      </c>
      <c r="J20" s="2">
        <f t="shared" si="4"/>
        <v>5.2447552447552448E-2</v>
      </c>
      <c r="K20" s="2">
        <f t="shared" si="0"/>
        <v>8.6378737541528236E-2</v>
      </c>
      <c r="L20" s="2">
        <f t="shared" si="1"/>
        <v>-8.8685015290519878E-2</v>
      </c>
      <c r="M20" s="2">
        <f t="shared" si="2"/>
        <v>-5.0335570469798654E-3</v>
      </c>
      <c r="N20" s="2">
        <f t="shared" si="5"/>
        <v>-5.0590219224283303E-3</v>
      </c>
    </row>
    <row r="21" spans="1:14" x14ac:dyDescent="0.25">
      <c r="A21" s="1" t="s">
        <v>6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4">
        <f t="shared" si="3"/>
        <v>-0.23342541436464087</v>
      </c>
      <c r="J21" s="2">
        <f t="shared" si="4"/>
        <v>8.6486486486486491E-2</v>
      </c>
      <c r="K21" s="2">
        <f t="shared" si="0"/>
        <v>6.4676616915422883E-2</v>
      </c>
      <c r="L21" s="2">
        <f t="shared" si="1"/>
        <v>-0.10124610591900311</v>
      </c>
      <c r="M21" s="2">
        <f t="shared" si="2"/>
        <v>1.0398613518197574E-2</v>
      </c>
      <c r="N21" s="2">
        <f t="shared" si="5"/>
        <v>0</v>
      </c>
    </row>
    <row r="22" spans="1:14" x14ac:dyDescent="0.25">
      <c r="A22" s="1" t="s">
        <v>7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4">
        <f t="shared" si="3"/>
        <v>-0.24513618677042801</v>
      </c>
      <c r="J22" s="2">
        <f t="shared" si="4"/>
        <v>3.951890034364261E-2</v>
      </c>
      <c r="K22" s="2">
        <f t="shared" si="0"/>
        <v>6.6115702479338845E-2</v>
      </c>
      <c r="L22" s="2">
        <f t="shared" si="1"/>
        <v>-9.4573643410852712E-2</v>
      </c>
      <c r="M22" s="2">
        <f t="shared" ref="M22:M56" si="6">(G22-F22)/F22</f>
        <v>-1.7123287671232876E-3</v>
      </c>
      <c r="N22" s="2">
        <f t="shared" si="5"/>
        <v>-3.2590051457975985E-2</v>
      </c>
    </row>
    <row r="23" spans="1:14" x14ac:dyDescent="0.25">
      <c r="A23" s="1" t="s">
        <v>8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558</v>
      </c>
      <c r="I23" s="4">
        <f t="shared" si="3"/>
        <v>-0.25920873124147342</v>
      </c>
      <c r="J23" s="2">
        <f t="shared" si="4"/>
        <v>0.15285451197053407</v>
      </c>
      <c r="K23" s="2">
        <f t="shared" si="0"/>
        <v>6.2300319488817889E-2</v>
      </c>
      <c r="L23" s="2">
        <f t="shared" si="1"/>
        <v>-0.14285714285714285</v>
      </c>
      <c r="M23" s="2">
        <f t="shared" si="6"/>
        <v>1.0526315789473684E-2</v>
      </c>
      <c r="N23" s="2">
        <f t="shared" si="5"/>
        <v>-3.125E-2</v>
      </c>
    </row>
    <row r="24" spans="1:14" x14ac:dyDescent="0.25">
      <c r="A24" s="1" t="s">
        <v>9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>
        <v>577</v>
      </c>
      <c r="I24" s="4">
        <f t="shared" si="3"/>
        <v>-0.22957198443579765</v>
      </c>
      <c r="J24" s="2">
        <f t="shared" si="4"/>
        <v>-2.8619528619528621E-2</v>
      </c>
      <c r="K24" s="2">
        <f t="shared" si="0"/>
        <v>0.18197573656845753</v>
      </c>
      <c r="L24" s="2">
        <f t="shared" si="1"/>
        <v>-0.10850439882697947</v>
      </c>
      <c r="M24" s="2">
        <f t="shared" si="6"/>
        <v>-0.10855263157894737</v>
      </c>
      <c r="N24" s="2">
        <f t="shared" si="5"/>
        <v>6.4575645756457564E-2</v>
      </c>
    </row>
    <row r="25" spans="1:14" x14ac:dyDescent="0.25">
      <c r="A25" s="1" t="s">
        <v>10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>
        <v>589</v>
      </c>
      <c r="I25" s="4">
        <f t="shared" si="3"/>
        <v>-0.26474442988204455</v>
      </c>
      <c r="J25" s="2">
        <f t="shared" si="4"/>
        <v>0.10160427807486631</v>
      </c>
      <c r="K25" s="2">
        <f t="shared" si="0"/>
        <v>5.6634304207119741E-2</v>
      </c>
      <c r="L25" s="2">
        <f t="shared" si="1"/>
        <v>-0.11179173047473201</v>
      </c>
      <c r="M25" s="2">
        <f t="shared" si="6"/>
        <v>-6.8965517241379309E-3</v>
      </c>
      <c r="N25" s="2">
        <f t="shared" si="5"/>
        <v>2.2569444444444444E-2</v>
      </c>
    </row>
    <row r="26" spans="1:14" x14ac:dyDescent="0.25">
      <c r="A26" s="1" t="s">
        <v>11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>
        <v>585</v>
      </c>
      <c r="I26" s="4">
        <f t="shared" si="3"/>
        <v>-0.26744186046511625</v>
      </c>
      <c r="J26" s="2">
        <f t="shared" si="4"/>
        <v>0.22045855379188711</v>
      </c>
      <c r="K26" s="2">
        <f t="shared" si="0"/>
        <v>-7.5144508670520235E-2</v>
      </c>
      <c r="L26" s="2">
        <f t="shared" si="1"/>
        <v>-8.9062500000000003E-2</v>
      </c>
      <c r="M26" s="2">
        <f t="shared" si="6"/>
        <v>3.2590051457975985E-2</v>
      </c>
      <c r="N26" s="2">
        <f t="shared" si="5"/>
        <v>-2.823920265780731E-2</v>
      </c>
    </row>
    <row r="27" spans="1:14" x14ac:dyDescent="0.25">
      <c r="A27" s="1" t="s">
        <v>12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>
        <v>572</v>
      </c>
      <c r="I27" s="4">
        <f t="shared" si="3"/>
        <v>-0.22676579925650558</v>
      </c>
      <c r="J27" s="2">
        <f t="shared" si="4"/>
        <v>2.403846153846154E-2</v>
      </c>
      <c r="K27" s="2">
        <f t="shared" si="0"/>
        <v>5.4773082942097026E-2</v>
      </c>
      <c r="L27" s="2">
        <f t="shared" si="1"/>
        <v>-0.1172106824925816</v>
      </c>
      <c r="M27" s="2">
        <f t="shared" si="6"/>
        <v>2.689075630252101E-2</v>
      </c>
      <c r="N27" s="2">
        <f t="shared" si="5"/>
        <v>-6.3829787234042548E-2</v>
      </c>
    </row>
    <row r="28" spans="1:14" x14ac:dyDescent="0.25">
      <c r="A28" s="1" t="s">
        <v>13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>
        <v>567</v>
      </c>
      <c r="I28" s="4">
        <f t="shared" si="3"/>
        <v>-0.25202156334231807</v>
      </c>
      <c r="J28" s="2">
        <f t="shared" si="4"/>
        <v>9.7297297297297303E-2</v>
      </c>
      <c r="K28" s="2">
        <f t="shared" si="0"/>
        <v>7.8817733990147784E-2</v>
      </c>
      <c r="L28" s="2">
        <f t="shared" si="1"/>
        <v>-0.16286149162861491</v>
      </c>
      <c r="M28" s="2">
        <f t="shared" si="6"/>
        <v>-5.454545454545455E-3</v>
      </c>
      <c r="N28" s="2">
        <f t="shared" si="5"/>
        <v>3.6563071297989032E-2</v>
      </c>
    </row>
    <row r="29" spans="1:14" x14ac:dyDescent="0.25">
      <c r="A29" s="1" t="s">
        <v>14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H29">
        <v>575</v>
      </c>
      <c r="I29" s="4">
        <f t="shared" si="3"/>
        <v>-0.25186104218362282</v>
      </c>
      <c r="J29" s="2">
        <f t="shared" si="4"/>
        <v>7.9601990049751242E-2</v>
      </c>
      <c r="K29" s="2">
        <f t="shared" si="0"/>
        <v>0.10599078341013825</v>
      </c>
      <c r="L29" s="2">
        <f t="shared" si="1"/>
        <v>-0.21111111111111111</v>
      </c>
      <c r="M29" s="2">
        <f t="shared" si="6"/>
        <v>6.1619718309859156E-2</v>
      </c>
      <c r="N29" s="2">
        <f t="shared" si="5"/>
        <v>-4.6434494195688222E-2</v>
      </c>
    </row>
    <row r="30" spans="1:14" x14ac:dyDescent="0.25">
      <c r="A30" s="1" t="s">
        <v>16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H30">
        <v>579</v>
      </c>
      <c r="I30" s="4">
        <f t="shared" si="3"/>
        <v>-0.19346733668341709</v>
      </c>
      <c r="J30" s="2">
        <f t="shared" si="4"/>
        <v>2.6479750778816199E-2</v>
      </c>
      <c r="K30" s="2">
        <f t="shared" si="0"/>
        <v>4.8558421851289835E-2</v>
      </c>
      <c r="L30" s="2">
        <f t="shared" si="1"/>
        <v>-0.16353111432706222</v>
      </c>
      <c r="M30" s="2">
        <f t="shared" si="6"/>
        <v>-2.2491349480968859E-2</v>
      </c>
      <c r="N30" s="2">
        <f t="shared" si="5"/>
        <v>2.4778761061946902E-2</v>
      </c>
    </row>
    <row r="31" spans="1:14" x14ac:dyDescent="0.25">
      <c r="A31" s="1" t="s">
        <v>17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H31">
        <v>575</v>
      </c>
      <c r="I31" s="4">
        <f t="shared" si="3"/>
        <v>-0.1943419434194342</v>
      </c>
      <c r="J31" s="2">
        <f t="shared" si="4"/>
        <v>4.1221374045801527E-2</v>
      </c>
      <c r="K31" s="2">
        <f t="shared" si="0"/>
        <v>4.1055718475073312E-2</v>
      </c>
      <c r="L31" s="2">
        <f t="shared" si="1"/>
        <v>-0.21267605633802816</v>
      </c>
      <c r="M31" s="2">
        <f t="shared" si="6"/>
        <v>7.5134168157423978E-2</v>
      </c>
      <c r="N31" s="2">
        <f t="shared" si="5"/>
        <v>-4.3261231281198007E-2</v>
      </c>
    </row>
    <row r="32" spans="1:14" x14ac:dyDescent="0.25">
      <c r="A32" s="1" t="s">
        <v>18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H32">
        <v>570</v>
      </c>
      <c r="I32" s="4">
        <f t="shared" si="3"/>
        <v>-0.15217391304347827</v>
      </c>
      <c r="J32" s="2">
        <f t="shared" si="4"/>
        <v>-9.0497737556561094E-3</v>
      </c>
      <c r="K32" s="2">
        <f t="shared" si="0"/>
        <v>0.12937595129375951</v>
      </c>
      <c r="L32" s="2">
        <f t="shared" si="1"/>
        <v>-0.19811320754716982</v>
      </c>
      <c r="M32" s="2">
        <f t="shared" si="6"/>
        <v>2.1848739495798318E-2</v>
      </c>
      <c r="N32" s="2">
        <f t="shared" si="5"/>
        <v>-6.25E-2</v>
      </c>
    </row>
    <row r="33" spans="1:13" x14ac:dyDescent="0.25">
      <c r="A33" s="1" t="s">
        <v>19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4">
        <f t="shared" si="3"/>
        <v>-0.19395465994962216</v>
      </c>
      <c r="J33" s="2">
        <f t="shared" si="4"/>
        <v>6.2500000000000003E-3</v>
      </c>
      <c r="K33" s="2">
        <f t="shared" si="0"/>
        <v>9.627329192546584E-2</v>
      </c>
      <c r="L33" s="2">
        <f t="shared" si="1"/>
        <v>-0.21388101983002833</v>
      </c>
      <c r="M33" s="2">
        <f t="shared" si="6"/>
        <v>7.567567567567568E-2</v>
      </c>
    </row>
    <row r="34" spans="1:13" x14ac:dyDescent="0.25">
      <c r="A34" s="1" t="s">
        <v>20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4">
        <f t="shared" si="3"/>
        <v>-0.15312916111850866</v>
      </c>
      <c r="J34" s="2">
        <f t="shared" si="4"/>
        <v>2.0440251572327043E-2</v>
      </c>
      <c r="K34" s="2">
        <f t="shared" si="0"/>
        <v>4.930662557781202E-2</v>
      </c>
      <c r="L34" s="2">
        <f t="shared" si="1"/>
        <v>-0.17914831130690162</v>
      </c>
      <c r="M34" s="2">
        <f t="shared" si="6"/>
        <v>6.2611806797853303E-2</v>
      </c>
    </row>
    <row r="35" spans="1:13" x14ac:dyDescent="0.25">
      <c r="A35" s="1" t="s">
        <v>21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4">
        <f t="shared" si="3"/>
        <v>-0.14948453608247422</v>
      </c>
      <c r="J35" s="2">
        <f t="shared" si="4"/>
        <v>-4.2424242424242427E-2</v>
      </c>
      <c r="K35" s="2">
        <f t="shared" si="0"/>
        <v>5.6962025316455694E-2</v>
      </c>
      <c r="L35" s="2">
        <f t="shared" si="1"/>
        <v>-0.19760479041916168</v>
      </c>
      <c r="M35" s="2">
        <f t="shared" si="6"/>
        <v>0.11753731343283583</v>
      </c>
    </row>
    <row r="36" spans="1:13" x14ac:dyDescent="0.25">
      <c r="A36" s="1" t="s">
        <v>22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4">
        <f t="shared" si="3"/>
        <v>-0.15768725361366623</v>
      </c>
      <c r="J36" s="2">
        <f t="shared" si="4"/>
        <v>1.2480499219968799E-2</v>
      </c>
      <c r="K36" s="2">
        <f t="shared" si="0"/>
        <v>-3.0816640986132513E-3</v>
      </c>
      <c r="L36" s="2">
        <f t="shared" si="1"/>
        <v>-0.12828438948995363</v>
      </c>
      <c r="M36" s="2">
        <f t="shared" si="6"/>
        <v>8.8652482269503553E-3</v>
      </c>
    </row>
    <row r="37" spans="1:13" x14ac:dyDescent="0.25">
      <c r="A37" s="1" t="s">
        <v>23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4">
        <f t="shared" si="3"/>
        <v>-0.1832258064516129</v>
      </c>
      <c r="J37" s="2">
        <f t="shared" si="4"/>
        <v>1.4218009478672985E-2</v>
      </c>
      <c r="K37" s="2">
        <f t="shared" si="0"/>
        <v>1.0903426791277258E-2</v>
      </c>
      <c r="L37" s="2">
        <f t="shared" si="1"/>
        <v>-0.15254237288135594</v>
      </c>
      <c r="M37" s="2">
        <f t="shared" si="6"/>
        <v>6.1818181818181821E-2</v>
      </c>
    </row>
    <row r="38" spans="1:13" x14ac:dyDescent="0.25">
      <c r="A38" s="1" t="s">
        <v>24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4">
        <f t="shared" ref="I38:I56" si="7">(C38-B38)/B38</f>
        <v>-0.18601583113456466</v>
      </c>
      <c r="J38" s="2">
        <f t="shared" si="4"/>
        <v>8.7520259319286878E-2</v>
      </c>
      <c r="K38" s="2">
        <f t="shared" si="0"/>
        <v>-7.1535022354694486E-2</v>
      </c>
      <c r="L38" s="2">
        <f t="shared" si="1"/>
        <v>-0.11235955056179775</v>
      </c>
      <c r="M38" s="2">
        <f t="shared" si="6"/>
        <v>9.7649186256781192E-2</v>
      </c>
    </row>
    <row r="39" spans="1:13" x14ac:dyDescent="0.25">
      <c r="A39" s="1" t="s">
        <v>25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4">
        <f t="shared" si="7"/>
        <v>-0.21502590673575128</v>
      </c>
      <c r="J39" s="2">
        <f t="shared" si="4"/>
        <v>0.14026402640264027</v>
      </c>
      <c r="K39" s="2">
        <f t="shared" si="0"/>
        <v>-5.9334298118668596E-2</v>
      </c>
      <c r="L39" s="2">
        <f t="shared" si="1"/>
        <v>-0.18307692307692308</v>
      </c>
      <c r="M39" s="2">
        <f t="shared" si="6"/>
        <v>0.128060263653484</v>
      </c>
    </row>
    <row r="40" spans="1:13" x14ac:dyDescent="0.25">
      <c r="A40" s="1" t="s">
        <v>26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4">
        <f t="shared" si="7"/>
        <v>-0.1173974540311174</v>
      </c>
      <c r="J40" s="2">
        <f t="shared" si="4"/>
        <v>-4.807692307692308E-3</v>
      </c>
      <c r="K40" s="2">
        <f t="shared" si="0"/>
        <v>-8.0515297906602248E-3</v>
      </c>
      <c r="L40" s="2">
        <f t="shared" si="1"/>
        <v>-0.1185064935064935</v>
      </c>
      <c r="M40" s="2">
        <f t="shared" si="6"/>
        <v>4.2357274401473299E-2</v>
      </c>
    </row>
    <row r="41" spans="1:13" x14ac:dyDescent="0.25">
      <c r="A41" s="1" t="s">
        <v>27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4">
        <f t="shared" si="7"/>
        <v>-0.22585034013605443</v>
      </c>
      <c r="J41" s="2">
        <f t="shared" si="4"/>
        <v>9.3145869947275917E-2</v>
      </c>
      <c r="K41" s="2">
        <f t="shared" si="0"/>
        <v>-7.2347266881028938E-2</v>
      </c>
      <c r="L41" s="2">
        <f t="shared" si="1"/>
        <v>-8.3188908145580595E-2</v>
      </c>
      <c r="M41" s="2">
        <f t="shared" si="6"/>
        <v>8.1285444234404536E-2</v>
      </c>
    </row>
    <row r="42" spans="1:13" x14ac:dyDescent="0.25">
      <c r="A42" s="1" t="s">
        <v>28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4">
        <f t="shared" si="7"/>
        <v>-0.12851405622489959</v>
      </c>
      <c r="J42" s="2">
        <f t="shared" si="4"/>
        <v>1.9969278033794162E-2</v>
      </c>
      <c r="K42" s="2">
        <f t="shared" si="0"/>
        <v>-0.13554216867469879</v>
      </c>
      <c r="L42" s="2">
        <f t="shared" si="1"/>
        <v>-6.4459930313588848E-2</v>
      </c>
      <c r="M42" s="2">
        <f t="shared" si="6"/>
        <v>6.1452513966480445E-2</v>
      </c>
    </row>
    <row r="43" spans="1:13" x14ac:dyDescent="0.25">
      <c r="A43" s="1" t="s">
        <v>29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4">
        <f t="shared" si="7"/>
        <v>-0.15759312320916904</v>
      </c>
      <c r="J43" s="2">
        <f t="shared" si="4"/>
        <v>8.3333333333333329E-2</v>
      </c>
      <c r="K43" s="2">
        <f t="shared" si="0"/>
        <v>-0.10832025117739404</v>
      </c>
      <c r="L43" s="2">
        <f t="shared" si="1"/>
        <v>-0.16549295774647887</v>
      </c>
      <c r="M43" s="2">
        <f t="shared" si="6"/>
        <v>0.2679324894514768</v>
      </c>
    </row>
    <row r="44" spans="1:13" x14ac:dyDescent="0.25">
      <c r="A44" s="1" t="s">
        <v>30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4">
        <f t="shared" si="7"/>
        <v>-0.20391061452513967</v>
      </c>
      <c r="J44" s="2">
        <f t="shared" si="4"/>
        <v>7.5438596491228069E-2</v>
      </c>
      <c r="K44" s="2">
        <f t="shared" si="0"/>
        <v>-1.9575856443719411E-2</v>
      </c>
      <c r="L44" s="2">
        <f t="shared" si="1"/>
        <v>-0.12645590682196339</v>
      </c>
      <c r="M44" s="2">
        <f t="shared" si="6"/>
        <v>0.10857142857142857</v>
      </c>
    </row>
    <row r="45" spans="1:13" x14ac:dyDescent="0.25">
      <c r="A45" s="1" t="s">
        <v>31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4">
        <f t="shared" si="7"/>
        <v>-0.12921348314606743</v>
      </c>
      <c r="J45" s="2">
        <f t="shared" si="4"/>
        <v>6.2903225806451607E-2</v>
      </c>
      <c r="K45" s="2">
        <f t="shared" si="0"/>
        <v>-5.007587253414264E-2</v>
      </c>
      <c r="L45" s="2">
        <f t="shared" si="1"/>
        <v>-0.10223642172523961</v>
      </c>
      <c r="M45" s="2">
        <f t="shared" si="6"/>
        <v>4.8042704626334518E-2</v>
      </c>
    </row>
    <row r="46" spans="1:13" x14ac:dyDescent="0.25">
      <c r="A46" s="1" t="s">
        <v>32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4">
        <f t="shared" si="7"/>
        <v>-0.12481203007518797</v>
      </c>
      <c r="J46" s="2">
        <f t="shared" si="4"/>
        <v>0.13917525773195877</v>
      </c>
      <c r="K46" s="2">
        <f t="shared" si="0"/>
        <v>-7.3906485671191555E-2</v>
      </c>
      <c r="L46" s="2">
        <f t="shared" si="1"/>
        <v>-7.1661237785016291E-2</v>
      </c>
      <c r="M46" s="2">
        <f t="shared" si="6"/>
        <v>-1.2280701754385965E-2</v>
      </c>
    </row>
    <row r="47" spans="1:13" x14ac:dyDescent="0.25">
      <c r="A47" s="1" t="s">
        <v>33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I47" s="4">
        <f t="shared" si="7"/>
        <v>-0.13876967095851217</v>
      </c>
      <c r="J47" s="2">
        <f t="shared" si="4"/>
        <v>6.1461794019933555E-2</v>
      </c>
      <c r="K47" s="2">
        <f t="shared" si="0"/>
        <v>-5.1643192488262914E-2</v>
      </c>
      <c r="L47" s="2">
        <f t="shared" si="1"/>
        <v>-7.7557755775577553E-2</v>
      </c>
      <c r="M47" s="2">
        <f t="shared" si="6"/>
        <v>-1.2522361359570662E-2</v>
      </c>
    </row>
    <row r="48" spans="1:13" x14ac:dyDescent="0.25">
      <c r="A48" s="1" t="s">
        <v>34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4">
        <f t="shared" si="7"/>
        <v>-0.18299711815561959</v>
      </c>
      <c r="J48" s="2">
        <f t="shared" si="4"/>
        <v>0.13051146384479717</v>
      </c>
      <c r="K48" s="2">
        <f t="shared" si="0"/>
        <v>-9.9843993759750393E-2</v>
      </c>
      <c r="L48" s="2">
        <f t="shared" si="1"/>
        <v>-6.7590987868284227E-2</v>
      </c>
      <c r="M48" s="2">
        <f t="shared" si="6"/>
        <v>0.11152416356877323</v>
      </c>
    </row>
    <row r="49" spans="1:13" x14ac:dyDescent="0.25">
      <c r="A49" s="1" t="s">
        <v>35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4">
        <f t="shared" si="7"/>
        <v>-0.14243323442136499</v>
      </c>
      <c r="J49" s="2">
        <f t="shared" si="4"/>
        <v>0.10899653979238755</v>
      </c>
      <c r="K49" s="2">
        <f t="shared" si="0"/>
        <v>-5.4602184087363496E-2</v>
      </c>
      <c r="L49" s="2">
        <f t="shared" si="1"/>
        <v>-7.4257425742574254E-2</v>
      </c>
      <c r="M49" s="2">
        <f t="shared" si="6"/>
        <v>8.9126559714795012E-3</v>
      </c>
    </row>
    <row r="50" spans="1:13" x14ac:dyDescent="0.25">
      <c r="A50" s="1" t="s">
        <v>36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4">
        <f t="shared" si="7"/>
        <v>-0.16400580551523947</v>
      </c>
      <c r="J50" s="2">
        <f t="shared" si="4"/>
        <v>0.12152777777777778</v>
      </c>
      <c r="K50" s="2">
        <f t="shared" si="0"/>
        <v>-9.9071207430340563E-2</v>
      </c>
      <c r="L50" s="2">
        <f t="shared" si="1"/>
        <v>-8.247422680412371E-2</v>
      </c>
      <c r="M50" s="2">
        <f t="shared" si="6"/>
        <v>7.4906367041198503E-3</v>
      </c>
    </row>
    <row r="51" spans="1:13" x14ac:dyDescent="0.25">
      <c r="A51" s="1" t="s">
        <v>37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4">
        <f t="shared" si="7"/>
        <v>-6.1588330632090758E-2</v>
      </c>
      <c r="J51" s="2">
        <f t="shared" si="4"/>
        <v>7.0811744386873918E-2</v>
      </c>
      <c r="K51" s="2">
        <f t="shared" si="0"/>
        <v>-4.8387096774193547E-2</v>
      </c>
      <c r="L51" s="2">
        <f t="shared" si="1"/>
        <v>-4.576271186440678E-2</v>
      </c>
      <c r="M51" s="2">
        <f t="shared" si="6"/>
        <v>-1.7761989342806393E-2</v>
      </c>
    </row>
    <row r="52" spans="1:13" x14ac:dyDescent="0.25">
      <c r="A52" s="1" t="s">
        <v>38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4">
        <f t="shared" si="7"/>
        <v>-0.176056338028169</v>
      </c>
      <c r="J52" s="2">
        <f t="shared" si="4"/>
        <v>5.128205128205128E-2</v>
      </c>
      <c r="K52" s="2">
        <f t="shared" si="0"/>
        <v>-1.3008130081300813E-2</v>
      </c>
      <c r="L52" s="2">
        <f t="shared" si="1"/>
        <v>-6.260296540362438E-2</v>
      </c>
      <c r="M52" s="2">
        <f t="shared" si="6"/>
        <v>-1.7574692442882251E-2</v>
      </c>
    </row>
    <row r="53" spans="1:13" x14ac:dyDescent="0.25">
      <c r="A53" s="1" t="s">
        <v>39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4">
        <f t="shared" si="7"/>
        <v>-0.14431486880466474</v>
      </c>
      <c r="J53" s="2">
        <f t="shared" si="4"/>
        <v>3.5775127768313458E-2</v>
      </c>
      <c r="K53" s="2">
        <f t="shared" si="0"/>
        <v>2.1381578947368422E-2</v>
      </c>
      <c r="L53" s="2">
        <f t="shared" si="1"/>
        <v>-8.6956521739130432E-2</v>
      </c>
      <c r="M53" s="2">
        <f t="shared" si="6"/>
        <v>-8.8183421516754845E-3</v>
      </c>
    </row>
    <row r="54" spans="1:13" x14ac:dyDescent="0.25">
      <c r="A54" s="1" t="s">
        <v>40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4">
        <f t="shared" si="7"/>
        <v>-0.13323983169705469</v>
      </c>
      <c r="J54" s="2">
        <f t="shared" si="4"/>
        <v>-0.12621359223300971</v>
      </c>
      <c r="K54" s="2">
        <f t="shared" si="0"/>
        <v>-1.8518518518518517E-2</v>
      </c>
      <c r="L54" s="2">
        <f t="shared" si="1"/>
        <v>7.5471698113207548E-3</v>
      </c>
      <c r="M54" s="2">
        <f t="shared" si="6"/>
        <v>4.49438202247191E-2</v>
      </c>
    </row>
    <row r="55" spans="1:13" x14ac:dyDescent="0.25">
      <c r="A55" s="1" t="s">
        <v>41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4">
        <f t="shared" si="7"/>
        <v>-0.14857142857142858</v>
      </c>
      <c r="J55" s="2">
        <f t="shared" si="4"/>
        <v>0.13646532438478748</v>
      </c>
      <c r="K55" s="2">
        <f t="shared" si="0"/>
        <v>-4.7244094488188976E-2</v>
      </c>
      <c r="L55" s="2">
        <f t="shared" si="1"/>
        <v>-3.3057851239669422E-2</v>
      </c>
      <c r="M55" s="2">
        <f t="shared" si="6"/>
        <v>-1.9230769230769232E-2</v>
      </c>
    </row>
    <row r="56" spans="1:13" x14ac:dyDescent="0.25">
      <c r="A56" s="1" t="s">
        <v>67</v>
      </c>
      <c r="B56" s="9">
        <v>541</v>
      </c>
      <c r="C56" s="1">
        <v>454</v>
      </c>
      <c r="D56" s="10">
        <v>533</v>
      </c>
      <c r="E56" s="10">
        <v>522</v>
      </c>
      <c r="F56" s="10">
        <v>428</v>
      </c>
      <c r="G56" s="10">
        <v>450</v>
      </c>
      <c r="I56" s="4">
        <f t="shared" si="7"/>
        <v>-0.16081330868761554</v>
      </c>
      <c r="J56" s="2">
        <f t="shared" si="4"/>
        <v>0.17400881057268722</v>
      </c>
      <c r="K56" s="2">
        <f t="shared" si="0"/>
        <v>-2.0637898686679174E-2</v>
      </c>
      <c r="L56" s="2">
        <f t="shared" si="1"/>
        <v>-0.18007662835249041</v>
      </c>
      <c r="M56" s="2">
        <f t="shared" si="6"/>
        <v>5.1401869158878503E-2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Suomen satamiin saapuneet laivat viikoittain 2019/2020</dc:title>
  <dc:creator/>
  <cp:lastModifiedBy/>
  <dcterms:created xsi:type="dcterms:W3CDTF">2020-07-07T06:33:49Z</dcterms:created>
  <dcterms:modified xsi:type="dcterms:W3CDTF">2025-08-04T04:36:56Z</dcterms:modified>
</cp:coreProperties>
</file>