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Taulu 1 vienti" sheetId="2" r:id="rId1"/>
    <sheet name="Taulu 2 tuonti" sheetId="3" r:id="rId2"/>
    <sheet name="Taulu 3 vienti" sheetId="4" r:id="rId3"/>
    <sheet name="Taulu 4 tuonti" sheetId="5" r:id="rId4"/>
    <sheet name="Taulu 5 vienti" sheetId="6" r:id="rId5"/>
    <sheet name="Taulu 6 tuonti" sheetId="7" r:id="rId6"/>
    <sheet name="Taulu 7 vienti" sheetId="8" r:id="rId7"/>
    <sheet name="Taulu 8 tuonti" sheetId="9" r:id="rId8"/>
  </sheets>
  <definedNames>
    <definedName name="KOE5_OS1" localSheetId="1">#REF!</definedName>
    <definedName name="KOE5_OS1" localSheetId="3">#REF!</definedName>
    <definedName name="KOE5_OS1" localSheetId="5">#REF!</definedName>
    <definedName name="KOE5_OS1" localSheetId="7">#REF!</definedName>
    <definedName name="KOE5_OS1">#REF!</definedName>
    <definedName name="LKMSUM_VIE2014">#REF!</definedName>
    <definedName name="OTYSUM_VIE2013">#REF!</definedName>
    <definedName name="OTYSUM_VIE2014">#REF!</definedName>
    <definedName name="TOLSUM_VIE2013">#REF!</definedName>
    <definedName name="TOLSUM_VIE2014">#REF!</definedName>
    <definedName name="VIE_OS4" localSheetId="1">#REF!</definedName>
    <definedName name="VIE_OS4" localSheetId="3">#REF!</definedName>
    <definedName name="VIE_OS4" localSheetId="5">#REF!</definedName>
    <definedName name="VIE_OS4" localSheetId="7">#REF!</definedName>
    <definedName name="VIE_OS4">#REF!</definedName>
    <definedName name="VIE_PUUTT_SUM" localSheetId="1">#REF!</definedName>
    <definedName name="VIE_PUUTT_SUM" localSheetId="3">#REF!</definedName>
    <definedName name="VIE_PUUTT_SUM" localSheetId="5">#REF!</definedName>
    <definedName name="VIE_PUUTT_SUM" localSheetId="7">#REF!</definedName>
    <definedName name="VIE_PUUTT_SU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G27" i="2" l="1"/>
  <c r="G28" i="2" l="1"/>
  <c r="B29" i="8" l="1"/>
  <c r="C29" i="8"/>
  <c r="D29" i="8"/>
  <c r="E29" i="8"/>
  <c r="F29" i="8"/>
  <c r="E29" i="9"/>
  <c r="F29" i="9"/>
  <c r="B29" i="9"/>
  <c r="C29" i="9"/>
  <c r="F28" i="2" l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8" i="2"/>
  <c r="G27" i="3" l="1"/>
  <c r="G29" i="8" l="1"/>
  <c r="G29" i="9" l="1"/>
  <c r="D29" i="9"/>
  <c r="I28" i="3"/>
  <c r="F28" i="3"/>
  <c r="I27" i="3"/>
  <c r="F27" i="3"/>
  <c r="I26" i="3"/>
  <c r="F26" i="3"/>
  <c r="I25" i="3"/>
  <c r="F25" i="3"/>
  <c r="I24" i="3"/>
  <c r="F24" i="3"/>
  <c r="I23" i="3"/>
  <c r="F23" i="3"/>
  <c r="I22" i="3"/>
  <c r="F22" i="3"/>
  <c r="I21" i="3"/>
  <c r="F21" i="3"/>
  <c r="I20" i="3"/>
  <c r="F20" i="3"/>
  <c r="I19" i="3"/>
  <c r="F19" i="3"/>
  <c r="I18" i="3"/>
  <c r="H18" i="3"/>
  <c r="F18" i="3"/>
  <c r="I17" i="3"/>
  <c r="F17" i="3"/>
  <c r="I16" i="3"/>
  <c r="F16" i="3"/>
  <c r="I15" i="3"/>
  <c r="F15" i="3"/>
  <c r="I14" i="3"/>
  <c r="H14" i="3"/>
  <c r="F14" i="3"/>
  <c r="I13" i="3"/>
  <c r="F13" i="3"/>
  <c r="I12" i="3"/>
  <c r="F12" i="3"/>
  <c r="I11" i="3"/>
  <c r="F11" i="3"/>
  <c r="I10" i="3"/>
  <c r="H10" i="3"/>
  <c r="F10" i="3"/>
  <c r="I9" i="3"/>
  <c r="F9" i="3"/>
  <c r="I8" i="3"/>
  <c r="F8" i="3"/>
  <c r="I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H26" i="3" l="1"/>
  <c r="H22" i="3"/>
  <c r="H28" i="2"/>
  <c r="H8" i="3"/>
  <c r="H12" i="3"/>
  <c r="H16" i="3"/>
  <c r="H9" i="3"/>
  <c r="H13" i="3"/>
  <c r="H17" i="3"/>
  <c r="H21" i="3"/>
  <c r="H25" i="3"/>
  <c r="H11" i="3"/>
  <c r="H15" i="3"/>
  <c r="H19" i="3"/>
  <c r="H23" i="3"/>
  <c r="H27" i="3"/>
  <c r="H20" i="3"/>
  <c r="H24" i="3"/>
  <c r="H28" i="3" l="1"/>
</calcChain>
</file>

<file path=xl/sharedStrings.xml><?xml version="1.0" encoding="utf-8"?>
<sst xmlns="http://schemas.openxmlformats.org/spreadsheetml/2006/main" count="444" uniqueCount="75">
  <si>
    <t>Vienti</t>
  </si>
  <si>
    <t>Osuus</t>
  </si>
  <si>
    <t>Muutos</t>
  </si>
  <si>
    <t>Maakunta - Landskap</t>
  </si>
  <si>
    <t>Export</t>
  </si>
  <si>
    <t>Andel</t>
  </si>
  <si>
    <t>Förändring</t>
  </si>
  <si>
    <t>milj. e</t>
  </si>
  <si>
    <t>%</t>
  </si>
  <si>
    <t>Uusimaa - Nyland</t>
  </si>
  <si>
    <t>Varsinais-Suomi - Egentliga Finland</t>
  </si>
  <si>
    <t>Satakunta - Satakunta</t>
  </si>
  <si>
    <t>Kanta-Häme - Egentliga Tavastland</t>
  </si>
  <si>
    <t>Pirkanmaa - Birkaland</t>
  </si>
  <si>
    <t>Päijät-Häme - Päijänne-Tavastland</t>
  </si>
  <si>
    <t>Kymenlaakso - Kymmenedalen</t>
  </si>
  <si>
    <t>Etelä-Karjala - Södra Karelen</t>
  </si>
  <si>
    <t>Etelä-Savo - Södra Savolax</t>
  </si>
  <si>
    <t>Pohjois-Savo - Norra Savolax</t>
  </si>
  <si>
    <t>Pohjois-Karjala - Norra Karelen</t>
  </si>
  <si>
    <t>Keski-Suomi - Mellersta Finland</t>
  </si>
  <si>
    <t>Etelä-Pohjanmaa - Södra Österbotten</t>
  </si>
  <si>
    <t>Pohjanmaa - Österbotten</t>
  </si>
  <si>
    <t>Keski-Pohjanmaa - Mellersta Österbotten</t>
  </si>
  <si>
    <t>Pohjois-Pohjanmaa - Norra Österbotten</t>
  </si>
  <si>
    <t>Kainuu - Kajanaland</t>
  </si>
  <si>
    <t>Lappi - Lappland</t>
  </si>
  <si>
    <t>Ahvenanmaa - Åland</t>
  </si>
  <si>
    <t>Tuntematon - Okänd</t>
  </si>
  <si>
    <t>Yhteensä - Totalt</t>
  </si>
  <si>
    <t>Tuonti</t>
  </si>
  <si>
    <t>Import</t>
  </si>
  <si>
    <t xml:space="preserve"> Osuudet toimialoittain</t>
  </si>
  <si>
    <t>Teollisuus</t>
  </si>
  <si>
    <t>Kauppa</t>
  </si>
  <si>
    <t>Muut</t>
  </si>
  <si>
    <t>Industri</t>
  </si>
  <si>
    <t>Handel</t>
  </si>
  <si>
    <t>Andra</t>
  </si>
  <si>
    <t>Utlands-
ägd</t>
  </si>
  <si>
    <t>Stat eller
 kommun</t>
  </si>
  <si>
    <t>Privat
 inhemsk</t>
  </si>
  <si>
    <t>Stat eller 
kommun</t>
  </si>
  <si>
    <t>Privat 
inhemsk</t>
  </si>
  <si>
    <t>Ulkomaalais-
omisteinen</t>
  </si>
  <si>
    <t>Valtio tai
 kunta</t>
  </si>
  <si>
    <t>Yksityinen
 kotimainen</t>
  </si>
  <si>
    <t>Vienti
Export</t>
  </si>
  <si>
    <t>Tuonti
Import</t>
  </si>
  <si>
    <t>Valtio tai 
kunta</t>
  </si>
  <si>
    <t>Yhteensä</t>
  </si>
  <si>
    <t>Ulkokauppa</t>
  </si>
  <si>
    <t>Total</t>
  </si>
  <si>
    <t>Externhandel</t>
  </si>
  <si>
    <t>lkm</t>
  </si>
  <si>
    <t>antal</t>
  </si>
  <si>
    <t>*Yritysten toimipaikat, joiden tavaroiden ulkomaankaupan arvo oli yli 5000 euroa tarkasteluajanjaksolla.</t>
  </si>
  <si>
    <t xml:space="preserve">Ulkokaupalla tarkoitetaan EU-alueen ulkopuolelle suuntautuvaa kauppaa. </t>
  </si>
  <si>
    <t>Externhandel är handel med icke-EU-länder.</t>
  </si>
  <si>
    <t>Taulu 1. Viennin arvot maakunnittain vuosina 2021 − 2023</t>
  </si>
  <si>
    <t>Tabell 1. Export efter landskap åren 2021 − 2023</t>
  </si>
  <si>
    <t>Taulu 2. Tuonnin arvot maakunnittain vuosina 2021 − 2023</t>
  </si>
  <si>
    <t>Tabell 2. Import efter landskap åren 2021 − 2023</t>
  </si>
  <si>
    <t>Taulu 3. Toimialojen osuudet (%) viennistä maakunnittain vuosina 2021 − 2023</t>
  </si>
  <si>
    <t>Tabell 3. Export efter landskap åre 2021 − 2023, andel (%) efter näringsgren</t>
  </si>
  <si>
    <t>Taulu 4. Toimialojen osuudet (%) tuonnista maakunnittain vuosina 2021 − 2023</t>
  </si>
  <si>
    <t>Tabell 4. Import efter landskap åren 2021 − 2023, andel (%) efter näringsgren</t>
  </si>
  <si>
    <t>Taulu 5. Omistajatyyppien osuudet (%) viennistä maakunnittain 2021 − 2023</t>
  </si>
  <si>
    <t>Tabell 5. Export efter landskap åren 2021 − 2023, andel (%) efter ägartyp</t>
  </si>
  <si>
    <t>Taulu 6. Omistajatyyppien osuudet (%) tuonnista maakunnittain 2021 − 2023</t>
  </si>
  <si>
    <t>Tabell 6. Import efter landskap åren 2021 − 2023, andel (%) efter ägartyp</t>
  </si>
  <si>
    <t>Taulu 7. Yritysten toimipaikkojen* lukumäärät viennissä maakunnittain 2021 − 2023 (kauppa yhteensä ja ulkokauppa)</t>
  </si>
  <si>
    <t>Tabell 7. Export efter landskap åren 2021 − 2023, antal företag* (totalhandel samt externhandel)</t>
  </si>
  <si>
    <t>Taulu 8. Yritysten toimipaikkojen* lukumäärät tuonnissa maakunnittain 2021 − 2023 (kauppa yhteensä ja ulkokauppa)</t>
  </si>
  <si>
    <t>Tabell 8. Import efter landskap åren 2021 − 2023, antal företag* (totalhandel samt externhandel)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</si>
</sst>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9"/>
      <color indexed="8"/>
      <name val="Arial"/>
      <family val="2"/>
    </font>
    <font>
      <b/>
      <sz val="9"/>
      <color indexed="18"/>
      <name val="Arial"/>
      <family val="2"/>
    </font>
    <font>
      <i/>
      <sz val="9"/>
      <name val="Arial"/>
      <family val="2"/>
    </font>
    <font>
      <sz val="9"/>
      <name val="Asial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1" applyFont="1" applyFill="1"/>
    <xf numFmtId="3" fontId="3" fillId="0" borderId="0" xfId="1" applyNumberFormat="1" applyFont="1"/>
    <xf numFmtId="0" fontId="3" fillId="0" borderId="0" xfId="1" applyFont="1"/>
    <xf numFmtId="0" fontId="3" fillId="0" borderId="0" xfId="1" applyFont="1" applyFill="1"/>
    <xf numFmtId="0" fontId="4" fillId="0" borderId="1" xfId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>
      <alignment horizontal="left"/>
    </xf>
    <xf numFmtId="1" fontId="4" fillId="0" borderId="3" xfId="1" applyNumberFormat="1" applyFont="1" applyFill="1" applyBorder="1" applyAlignment="1">
      <alignment horizontal="right"/>
    </xf>
    <xf numFmtId="164" fontId="4" fillId="0" borderId="4" xfId="1" applyNumberFormat="1" applyFont="1" applyFill="1" applyBorder="1" applyAlignment="1">
      <alignment horizontal="left"/>
    </xf>
    <xf numFmtId="0" fontId="5" fillId="0" borderId="5" xfId="1" applyFont="1" applyFill="1" applyBorder="1" applyAlignment="1"/>
    <xf numFmtId="3" fontId="4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4" fillId="0" borderId="6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3" fontId="5" fillId="0" borderId="6" xfId="1" applyNumberFormat="1" applyFont="1" applyFill="1" applyBorder="1" applyAlignment="1">
      <alignment horizontal="right"/>
    </xf>
    <xf numFmtId="0" fontId="5" fillId="0" borderId="8" xfId="1" applyFont="1" applyFill="1" applyBorder="1" applyAlignment="1"/>
    <xf numFmtId="3" fontId="5" fillId="0" borderId="9" xfId="1" applyNumberFormat="1" applyFont="1" applyFill="1" applyBorder="1" applyAlignment="1">
      <alignment horizontal="right"/>
    </xf>
    <xf numFmtId="164" fontId="5" fillId="0" borderId="9" xfId="1" applyNumberFormat="1" applyFont="1" applyFill="1" applyBorder="1" applyAlignment="1">
      <alignment horizontal="right"/>
    </xf>
    <xf numFmtId="3" fontId="5" fillId="0" borderId="10" xfId="1" applyNumberFormat="1" applyFont="1" applyFill="1" applyBorder="1" applyAlignment="1">
      <alignment horizontal="right"/>
    </xf>
    <xf numFmtId="0" fontId="5" fillId="0" borderId="12" xfId="1" applyFont="1" applyFill="1" applyBorder="1" applyAlignment="1"/>
    <xf numFmtId="3" fontId="5" fillId="0" borderId="13" xfId="1" applyNumberFormat="1" applyFont="1" applyFill="1" applyBorder="1" applyAlignment="1"/>
    <xf numFmtId="164" fontId="5" fillId="0" borderId="13" xfId="1" applyNumberFormat="1" applyFont="1" applyFill="1" applyBorder="1" applyAlignment="1"/>
    <xf numFmtId="3" fontId="5" fillId="0" borderId="14" xfId="1" applyNumberFormat="1" applyFont="1" applyFill="1" applyBorder="1" applyAlignment="1"/>
    <xf numFmtId="3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/>
    <xf numFmtId="3" fontId="5" fillId="0" borderId="6" xfId="1" applyNumberFormat="1" applyFont="1" applyFill="1" applyBorder="1" applyAlignment="1"/>
    <xf numFmtId="0" fontId="5" fillId="0" borderId="16" xfId="1" applyFont="1" applyFill="1" applyBorder="1" applyAlignment="1"/>
    <xf numFmtId="3" fontId="5" fillId="0" borderId="2" xfId="1" applyNumberFormat="1" applyFont="1" applyFill="1" applyBorder="1" applyAlignment="1"/>
    <xf numFmtId="164" fontId="5" fillId="0" borderId="2" xfId="1" applyNumberFormat="1" applyFont="1" applyFill="1" applyBorder="1" applyAlignment="1"/>
    <xf numFmtId="3" fontId="5" fillId="0" borderId="3" xfId="1" applyNumberFormat="1" applyFont="1" applyFill="1" applyBorder="1" applyAlignment="1"/>
    <xf numFmtId="3" fontId="1" fillId="0" borderId="0" xfId="1" applyNumberFormat="1"/>
    <xf numFmtId="0" fontId="1" fillId="0" borderId="0" xfId="1"/>
    <xf numFmtId="0" fontId="1" fillId="0" borderId="0" xfId="1" applyFill="1"/>
    <xf numFmtId="0" fontId="6" fillId="0" borderId="1" xfId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right"/>
    </xf>
    <xf numFmtId="164" fontId="7" fillId="0" borderId="2" xfId="1" applyNumberFormat="1" applyFont="1" applyFill="1" applyBorder="1" applyAlignment="1">
      <alignment horizontal="left"/>
    </xf>
    <xf numFmtId="164" fontId="7" fillId="0" borderId="4" xfId="1" applyNumberFormat="1" applyFont="1" applyFill="1" applyBorder="1" applyAlignment="1">
      <alignment horizontal="left"/>
    </xf>
    <xf numFmtId="1" fontId="7" fillId="0" borderId="2" xfId="1" applyNumberFormat="1" applyFont="1" applyFill="1" applyBorder="1" applyAlignment="1">
      <alignment horizontal="right"/>
    </xf>
    <xf numFmtId="0" fontId="3" fillId="0" borderId="5" xfId="1" applyFont="1" applyFill="1" applyBorder="1" applyAlignment="1"/>
    <xf numFmtId="3" fontId="2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3" fontId="2" fillId="0" borderId="6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3" fontId="3" fillId="0" borderId="6" xfId="1" applyNumberFormat="1" applyFont="1" applyFill="1" applyBorder="1" applyAlignment="1">
      <alignment horizontal="right"/>
    </xf>
    <xf numFmtId="0" fontId="3" fillId="0" borderId="8" xfId="1" applyFont="1" applyFill="1" applyBorder="1" applyAlignment="1"/>
    <xf numFmtId="3" fontId="3" fillId="0" borderId="9" xfId="1" applyNumberFormat="1" applyFont="1" applyFill="1" applyBorder="1" applyAlignment="1">
      <alignment horizontal="right"/>
    </xf>
    <xf numFmtId="164" fontId="3" fillId="0" borderId="9" xfId="1" applyNumberFormat="1" applyFont="1" applyFill="1" applyBorder="1" applyAlignment="1">
      <alignment horizontal="right"/>
    </xf>
    <xf numFmtId="3" fontId="3" fillId="0" borderId="10" xfId="1" applyNumberFormat="1" applyFont="1" applyFill="1" applyBorder="1" applyAlignment="1">
      <alignment horizontal="right"/>
    </xf>
    <xf numFmtId="0" fontId="3" fillId="0" borderId="12" xfId="1" applyFont="1" applyFill="1" applyBorder="1" applyAlignment="1"/>
    <xf numFmtId="3" fontId="3" fillId="0" borderId="13" xfId="1" applyNumberFormat="1" applyFont="1" applyFill="1" applyBorder="1" applyAlignment="1"/>
    <xf numFmtId="164" fontId="3" fillId="0" borderId="13" xfId="1" applyNumberFormat="1" applyFont="1" applyFill="1" applyBorder="1" applyAlignment="1"/>
    <xf numFmtId="3" fontId="3" fillId="0" borderId="14" xfId="1" applyNumberFormat="1" applyFont="1" applyFill="1" applyBorder="1" applyAlignment="1"/>
    <xf numFmtId="3" fontId="8" fillId="0" borderId="0" xfId="1" applyNumberFormat="1" applyFont="1"/>
    <xf numFmtId="1" fontId="1" fillId="0" borderId="0" xfId="1" applyNumberFormat="1"/>
    <xf numFmtId="0" fontId="2" fillId="0" borderId="0" xfId="2" applyFont="1"/>
    <xf numFmtId="0" fontId="1" fillId="0" borderId="0" xfId="2" applyFont="1" applyFill="1"/>
    <xf numFmtId="0" fontId="3" fillId="0" borderId="0" xfId="2"/>
    <xf numFmtId="0" fontId="3" fillId="0" borderId="0" xfId="2" applyFill="1"/>
    <xf numFmtId="0" fontId="9" fillId="0" borderId="0" xfId="2" applyFont="1" applyFill="1" applyBorder="1" applyAlignment="1">
      <alignment horizontal="left"/>
    </xf>
    <xf numFmtId="0" fontId="3" fillId="0" borderId="21" xfId="2" applyFill="1" applyBorder="1" applyAlignment="1"/>
    <xf numFmtId="0" fontId="7" fillId="0" borderId="3" xfId="2" applyFont="1" applyFill="1" applyBorder="1" applyAlignment="1">
      <alignment horizontal="right"/>
    </xf>
    <xf numFmtId="0" fontId="7" fillId="0" borderId="2" xfId="2" applyFont="1" applyFill="1" applyBorder="1" applyAlignment="1">
      <alignment horizontal="right"/>
    </xf>
    <xf numFmtId="0" fontId="7" fillId="0" borderId="4" xfId="2" applyFont="1" applyFill="1" applyBorder="1" applyAlignment="1">
      <alignment horizontal="right"/>
    </xf>
    <xf numFmtId="0" fontId="3" fillId="0" borderId="6" xfId="2" applyFill="1" applyBorder="1" applyAlignment="1"/>
    <xf numFmtId="3" fontId="9" fillId="0" borderId="6" xfId="2" applyNumberFormat="1" applyFont="1" applyFill="1" applyBorder="1" applyAlignment="1">
      <alignment horizontal="right"/>
    </xf>
    <xf numFmtId="3" fontId="9" fillId="0" borderId="0" xfId="2" applyNumberFormat="1" applyFont="1" applyFill="1" applyBorder="1" applyAlignment="1">
      <alignment horizontal="right"/>
    </xf>
    <xf numFmtId="0" fontId="9" fillId="0" borderId="0" xfId="2" applyFont="1" applyFill="1" applyBorder="1" applyAlignment="1">
      <alignment horizontal="right"/>
    </xf>
    <xf numFmtId="0" fontId="9" fillId="0" borderId="7" xfId="2" applyFont="1" applyFill="1" applyBorder="1" applyAlignment="1">
      <alignment horizontal="right"/>
    </xf>
    <xf numFmtId="0" fontId="3" fillId="0" borderId="6" xfId="2" applyBorder="1"/>
    <xf numFmtId="0" fontId="3" fillId="0" borderId="10" xfId="2" applyFill="1" applyBorder="1" applyAlignment="1"/>
    <xf numFmtId="0" fontId="9" fillId="0" borderId="10" xfId="2" applyFont="1" applyFill="1" applyBorder="1" applyAlignment="1">
      <alignment horizontal="right"/>
    </xf>
    <xf numFmtId="0" fontId="9" fillId="0" borderId="9" xfId="2" applyFont="1" applyFill="1" applyBorder="1" applyAlignment="1">
      <alignment horizontal="right"/>
    </xf>
    <xf numFmtId="0" fontId="9" fillId="0" borderId="11" xfId="2" applyFont="1" applyFill="1" applyBorder="1" applyAlignment="1">
      <alignment horizontal="right"/>
    </xf>
    <xf numFmtId="0" fontId="3" fillId="0" borderId="14" xfId="2" applyFill="1" applyBorder="1" applyAlignment="1"/>
    <xf numFmtId="3" fontId="10" fillId="0" borderId="14" xfId="2" applyNumberFormat="1" applyFont="1" applyFill="1" applyBorder="1" applyAlignment="1"/>
    <xf numFmtId="3" fontId="10" fillId="0" borderId="13" xfId="2" applyNumberFormat="1" applyFont="1" applyFill="1" applyBorder="1" applyAlignment="1"/>
    <xf numFmtId="164" fontId="10" fillId="0" borderId="13" xfId="3" applyNumberFormat="1" applyFont="1" applyFill="1" applyBorder="1" applyAlignment="1"/>
    <xf numFmtId="164" fontId="10" fillId="0" borderId="15" xfId="3" applyNumberFormat="1" applyFont="1" applyFill="1" applyBorder="1" applyAlignment="1"/>
    <xf numFmtId="0" fontId="9" fillId="0" borderId="19" xfId="2" applyFont="1" applyFill="1" applyBorder="1" applyAlignment="1">
      <alignment horizontal="left"/>
    </xf>
    <xf numFmtId="3" fontId="10" fillId="0" borderId="19" xfId="2" applyNumberFormat="1" applyFont="1" applyFill="1" applyBorder="1" applyAlignment="1"/>
    <xf numFmtId="3" fontId="10" fillId="0" borderId="18" xfId="2" applyNumberFormat="1" applyFont="1" applyFill="1" applyBorder="1" applyAlignment="1"/>
    <xf numFmtId="164" fontId="10" fillId="0" borderId="18" xfId="3" applyNumberFormat="1" applyFont="1" applyFill="1" applyBorder="1" applyAlignment="1"/>
    <xf numFmtId="164" fontId="10" fillId="0" borderId="20" xfId="3" applyNumberFormat="1" applyFont="1" applyFill="1" applyBorder="1" applyAlignment="1"/>
    <xf numFmtId="0" fontId="9" fillId="0" borderId="0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12" fillId="0" borderId="19" xfId="2" applyFont="1" applyFill="1" applyBorder="1" applyAlignment="1">
      <alignment horizontal="left"/>
    </xf>
    <xf numFmtId="0" fontId="10" fillId="0" borderId="14" xfId="2" applyFont="1" applyFill="1" applyBorder="1" applyAlignment="1"/>
    <xf numFmtId="0" fontId="12" fillId="0" borderId="11" xfId="2" applyFont="1" applyFill="1" applyBorder="1" applyAlignment="1">
      <alignment horizontal="right"/>
    </xf>
    <xf numFmtId="0" fontId="12" fillId="0" borderId="9" xfId="2" applyFont="1" applyFill="1" applyBorder="1" applyAlignment="1">
      <alignment horizontal="right"/>
    </xf>
    <xf numFmtId="0" fontId="12" fillId="0" borderId="10" xfId="2" applyFont="1" applyFill="1" applyBorder="1" applyAlignment="1">
      <alignment horizontal="right"/>
    </xf>
    <xf numFmtId="0" fontId="10" fillId="0" borderId="10" xfId="2" applyFont="1" applyFill="1" applyBorder="1" applyAlignment="1"/>
    <xf numFmtId="0" fontId="12" fillId="0" borderId="7" xfId="2" applyFont="1" applyFill="1" applyBorder="1" applyAlignment="1">
      <alignment horizontal="right" wrapText="1"/>
    </xf>
    <xf numFmtId="0" fontId="12" fillId="0" borderId="0" xfId="2" applyFont="1" applyFill="1" applyBorder="1" applyAlignment="1">
      <alignment horizontal="right" wrapText="1"/>
    </xf>
    <xf numFmtId="3" fontId="12" fillId="0" borderId="6" xfId="2" applyNumberFormat="1" applyFont="1" applyFill="1" applyBorder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0" fillId="0" borderId="6" xfId="2" applyFont="1" applyBorder="1"/>
    <xf numFmtId="3" fontId="12" fillId="0" borderId="6" xfId="2" applyNumberFormat="1" applyFont="1" applyFill="1" applyBorder="1" applyAlignment="1">
      <alignment horizontal="right" wrapText="1"/>
    </xf>
    <xf numFmtId="3" fontId="12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/>
    <xf numFmtId="0" fontId="7" fillId="0" borderId="3" xfId="2" quotePrefix="1" applyFont="1" applyFill="1" applyBorder="1" applyAlignment="1">
      <alignment horizontal="right"/>
    </xf>
    <xf numFmtId="0" fontId="3" fillId="0" borderId="1" xfId="2" applyFill="1" applyBorder="1" applyAlignment="1"/>
    <xf numFmtId="0" fontId="7" fillId="0" borderId="2" xfId="2" quotePrefix="1" applyFont="1" applyFill="1" applyBorder="1" applyAlignment="1">
      <alignment horizontal="right"/>
    </xf>
    <xf numFmtId="0" fontId="10" fillId="0" borderId="5" xfId="2" applyFont="1" applyFill="1" applyBorder="1" applyAlignment="1"/>
    <xf numFmtId="0" fontId="12" fillId="0" borderId="0" xfId="2" applyFont="1" applyFill="1" applyBorder="1" applyAlignment="1">
      <alignment horizontal="center"/>
    </xf>
    <xf numFmtId="0" fontId="12" fillId="0" borderId="7" xfId="2" applyFont="1" applyFill="1" applyBorder="1" applyAlignment="1">
      <alignment horizontal="center"/>
    </xf>
    <xf numFmtId="0" fontId="10" fillId="0" borderId="5" xfId="2" applyFont="1" applyBorder="1"/>
    <xf numFmtId="0" fontId="10" fillId="0" borderId="8" xfId="2" applyFont="1" applyFill="1" applyBorder="1" applyAlignment="1"/>
    <xf numFmtId="0" fontId="10" fillId="0" borderId="12" xfId="2" applyFont="1" applyFill="1" applyBorder="1" applyAlignment="1"/>
    <xf numFmtId="0" fontId="12" fillId="0" borderId="17" xfId="2" applyFont="1" applyFill="1" applyBorder="1" applyAlignment="1">
      <alignment horizontal="left"/>
    </xf>
    <xf numFmtId="0" fontId="7" fillId="0" borderId="22" xfId="2" applyFont="1" applyFill="1" applyBorder="1" applyAlignment="1">
      <alignment horizontal="right"/>
    </xf>
    <xf numFmtId="0" fontId="7" fillId="0" borderId="23" xfId="2" applyFont="1" applyFill="1" applyBorder="1" applyAlignment="1">
      <alignment horizontal="right"/>
    </xf>
    <xf numFmtId="3" fontId="12" fillId="0" borderId="24" xfId="2" applyNumberFormat="1" applyFont="1" applyFill="1" applyBorder="1" applyAlignment="1">
      <alignment horizontal="right"/>
    </xf>
    <xf numFmtId="3" fontId="12" fillId="0" borderId="25" xfId="2" applyNumberFormat="1" applyFont="1" applyFill="1" applyBorder="1" applyAlignment="1">
      <alignment horizontal="right"/>
    </xf>
    <xf numFmtId="0" fontId="13" fillId="0" borderId="8" xfId="2" applyFont="1" applyFill="1" applyBorder="1" applyAlignment="1">
      <alignment horizontal="left"/>
    </xf>
    <xf numFmtId="0" fontId="10" fillId="0" borderId="9" xfId="2" applyFont="1" applyFill="1" applyBorder="1" applyAlignment="1">
      <alignment horizontal="right"/>
    </xf>
    <xf numFmtId="0" fontId="10" fillId="0" borderId="26" xfId="2" applyFont="1" applyFill="1" applyBorder="1" applyAlignment="1">
      <alignment horizontal="right"/>
    </xf>
    <xf numFmtId="0" fontId="10" fillId="0" borderId="27" xfId="2" applyFont="1" applyFill="1" applyBorder="1" applyAlignment="1">
      <alignment horizontal="right"/>
    </xf>
    <xf numFmtId="3" fontId="10" fillId="0" borderId="28" xfId="2" applyNumberFormat="1" applyFont="1" applyFill="1" applyBorder="1" applyAlignment="1"/>
    <xf numFmtId="3" fontId="10" fillId="0" borderId="29" xfId="2" applyNumberFormat="1" applyFont="1" applyFill="1" applyBorder="1" applyAlignment="1"/>
    <xf numFmtId="3" fontId="10" fillId="0" borderId="30" xfId="2" applyNumberFormat="1" applyFont="1" applyFill="1" applyBorder="1" applyAlignment="1"/>
    <xf numFmtId="0" fontId="14" fillId="0" borderId="0" xfId="2" applyFont="1" applyFill="1" applyBorder="1" applyAlignment="1"/>
    <xf numFmtId="0" fontId="10" fillId="0" borderId="0" xfId="1" applyFont="1"/>
    <xf numFmtId="0" fontId="10" fillId="0" borderId="21" xfId="2" applyFont="1" applyFill="1" applyBorder="1" applyAlignment="1"/>
    <xf numFmtId="0" fontId="11" fillId="0" borderId="0" xfId="1" applyFont="1"/>
    <xf numFmtId="3" fontId="12" fillId="0" borderId="21" xfId="2" applyNumberFormat="1" applyFont="1" applyFill="1" applyBorder="1" applyAlignment="1">
      <alignment horizontal="right"/>
    </xf>
    <xf numFmtId="3" fontId="12" fillId="0" borderId="31" xfId="2" applyNumberFormat="1" applyFont="1" applyFill="1" applyBorder="1" applyAlignment="1">
      <alignment horizontal="right"/>
    </xf>
    <xf numFmtId="3" fontId="12" fillId="0" borderId="32" xfId="2" applyNumberFormat="1" applyFont="1" applyFill="1" applyBorder="1" applyAlignment="1">
      <alignment horizontal="right"/>
    </xf>
    <xf numFmtId="0" fontId="13" fillId="0" borderId="10" xfId="2" applyFont="1" applyFill="1" applyBorder="1" applyAlignment="1">
      <alignment horizontal="left"/>
    </xf>
    <xf numFmtId="0" fontId="10" fillId="0" borderId="10" xfId="2" applyFont="1" applyFill="1" applyBorder="1" applyAlignment="1">
      <alignment horizontal="right"/>
    </xf>
    <xf numFmtId="3" fontId="15" fillId="0" borderId="14" xfId="2" applyNumberFormat="1" applyFont="1" applyFill="1" applyBorder="1" applyAlignment="1"/>
    <xf numFmtId="164" fontId="15" fillId="0" borderId="13" xfId="3" applyNumberFormat="1" applyFont="1" applyFill="1" applyBorder="1" applyAlignment="1"/>
    <xf numFmtId="164" fontId="15" fillId="0" borderId="15" xfId="3" applyNumberFormat="1" applyFont="1" applyFill="1" applyBorder="1" applyAlignment="1"/>
    <xf numFmtId="3" fontId="15" fillId="0" borderId="13" xfId="2" applyNumberFormat="1" applyFont="1" applyFill="1" applyBorder="1" applyAlignment="1"/>
    <xf numFmtId="3" fontId="15" fillId="0" borderId="19" xfId="2" applyNumberFormat="1" applyFont="1" applyFill="1" applyBorder="1" applyAlignment="1"/>
    <xf numFmtId="164" fontId="15" fillId="0" borderId="18" xfId="3" applyNumberFormat="1" applyFont="1" applyFill="1" applyBorder="1" applyAlignment="1"/>
    <xf numFmtId="164" fontId="15" fillId="0" borderId="20" xfId="3" applyNumberFormat="1" applyFont="1" applyFill="1" applyBorder="1" applyAlignment="1"/>
    <xf numFmtId="3" fontId="15" fillId="0" borderId="18" xfId="2" applyNumberFormat="1" applyFont="1" applyFill="1" applyBorder="1" applyAlignment="1"/>
    <xf numFmtId="164" fontId="1" fillId="0" borderId="0" xfId="1" applyNumberFormat="1"/>
    <xf numFmtId="4" fontId="2" fillId="0" borderId="0" xfId="1" applyNumberFormat="1" applyFont="1"/>
    <xf numFmtId="164" fontId="3" fillId="0" borderId="0" xfId="1" applyNumberFormat="1" applyFont="1"/>
    <xf numFmtId="164" fontId="5" fillId="0" borderId="7" xfId="1" applyNumberFormat="1" applyFont="1" applyFill="1" applyBorder="1" applyAlignment="1">
      <alignment horizontal="right"/>
    </xf>
    <xf numFmtId="164" fontId="5" fillId="0" borderId="11" xfId="1" applyNumberFormat="1" applyFont="1" applyFill="1" applyBorder="1" applyAlignment="1">
      <alignment horizontal="right"/>
    </xf>
    <xf numFmtId="164" fontId="5" fillId="0" borderId="15" xfId="1" applyNumberFormat="1" applyFont="1" applyFill="1" applyBorder="1" applyAlignment="1"/>
    <xf numFmtId="164" fontId="5" fillId="0" borderId="7" xfId="1" applyNumberFormat="1" applyFont="1" applyFill="1" applyBorder="1" applyAlignment="1"/>
    <xf numFmtId="164" fontId="5" fillId="0" borderId="4" xfId="1" applyNumberFormat="1" applyFont="1" applyFill="1" applyBorder="1" applyAlignment="1"/>
    <xf numFmtId="164" fontId="3" fillId="0" borderId="7" xfId="1" applyNumberFormat="1" applyFont="1" applyFill="1" applyBorder="1" applyAlignment="1">
      <alignment horizontal="right"/>
    </xf>
    <xf numFmtId="164" fontId="3" fillId="0" borderId="11" xfId="1" applyNumberFormat="1" applyFont="1" applyFill="1" applyBorder="1" applyAlignment="1">
      <alignment horizontal="right"/>
    </xf>
    <xf numFmtId="164" fontId="3" fillId="0" borderId="15" xfId="1" applyNumberFormat="1" applyFont="1" applyFill="1" applyBorder="1" applyAlignment="1"/>
    <xf numFmtId="4" fontId="1" fillId="0" borderId="0" xfId="1" applyNumberFormat="1"/>
    <xf numFmtId="0" fontId="12" fillId="0" borderId="33" xfId="2" applyFont="1" applyFill="1" applyBorder="1" applyAlignment="1">
      <alignment horizontal="left"/>
    </xf>
    <xf numFmtId="3" fontId="10" fillId="0" borderId="20" xfId="2" applyNumberFormat="1" applyFont="1" applyFill="1" applyBorder="1" applyAlignment="1"/>
    <xf numFmtId="3" fontId="10" fillId="0" borderId="34" xfId="2" applyNumberFormat="1" applyFont="1" applyFill="1" applyBorder="1" applyAlignment="1"/>
    <xf numFmtId="3" fontId="10" fillId="0" borderId="35" xfId="2" applyNumberFormat="1" applyFont="1" applyFill="1" applyBorder="1" applyAlignment="1"/>
    <xf numFmtId="3" fontId="10" fillId="0" borderId="36" xfId="2" applyNumberFormat="1" applyFont="1" applyFill="1" applyBorder="1" applyAlignment="1"/>
    <xf numFmtId="0" fontId="9" fillId="0" borderId="0" xfId="2" applyFont="1" applyFill="1" applyBorder="1" applyAlignment="1">
      <alignment horizontal="left"/>
    </xf>
    <xf numFmtId="0" fontId="9" fillId="0" borderId="7" xfId="2" applyFont="1" applyFill="1" applyBorder="1" applyAlignment="1">
      <alignment horizontal="left"/>
    </xf>
    <xf numFmtId="0" fontId="12" fillId="0" borderId="0" xfId="2" applyFont="1" applyFill="1" applyBorder="1" applyAlignment="1">
      <alignment horizontal="left" wrapText="1"/>
    </xf>
    <xf numFmtId="0" fontId="12" fillId="0" borderId="7" xfId="2" applyFont="1" applyFill="1" applyBorder="1" applyAlignment="1">
      <alignment horizontal="left" wrapText="1"/>
    </xf>
    <xf numFmtId="0" fontId="12" fillId="0" borderId="0" xfId="2" applyFont="1" applyFill="1" applyBorder="1" applyAlignment="1">
      <alignment horizontal="left"/>
    </xf>
    <xf numFmtId="0" fontId="12" fillId="0" borderId="7" xfId="2" applyFont="1" applyFill="1" applyBorder="1" applyAlignment="1">
      <alignment horizontal="left"/>
    </xf>
  </cellXfs>
  <cellStyles count="4">
    <cellStyle name="Normaali" xfId="0" builtinId="0"/>
    <cellStyle name="Normaali 2" xfId="1"/>
    <cellStyle name="Normaali 2 2" xfId="2"/>
    <cellStyle name="Prosentti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workbookViewId="0">
      <selection activeCell="A3" sqref="A3"/>
    </sheetView>
  </sheetViews>
  <sheetFormatPr defaultRowHeight="12.75"/>
  <cols>
    <col min="1" max="1" width="34.7109375" style="3" customWidth="1"/>
    <col min="2" max="2" width="9.140625" style="2" customWidth="1"/>
    <col min="3" max="3" width="7" style="3" customWidth="1"/>
    <col min="4" max="4" width="9.140625" style="3"/>
    <col min="5" max="5" width="7" style="3" customWidth="1"/>
    <col min="6" max="6" width="10.7109375" style="140" customWidth="1"/>
    <col min="7" max="7" width="9.140625" style="3"/>
    <col min="8" max="8" width="7" style="3" customWidth="1"/>
    <col min="9" max="9" width="10.7109375" style="140" customWidth="1"/>
    <col min="10" max="256" width="9.140625" style="3"/>
    <col min="257" max="257" width="34.7109375" style="3" customWidth="1"/>
    <col min="258" max="258" width="9.140625" style="3" customWidth="1"/>
    <col min="259" max="259" width="7" style="3" customWidth="1"/>
    <col min="260" max="260" width="9.140625" style="3"/>
    <col min="261" max="261" width="7" style="3" customWidth="1"/>
    <col min="262" max="262" width="10.7109375" style="3" customWidth="1"/>
    <col min="263" max="263" width="9.140625" style="3"/>
    <col min="264" max="264" width="7" style="3" customWidth="1"/>
    <col min="265" max="265" width="10.7109375" style="3" customWidth="1"/>
    <col min="266" max="512" width="9.140625" style="3"/>
    <col min="513" max="513" width="34.7109375" style="3" customWidth="1"/>
    <col min="514" max="514" width="9.140625" style="3" customWidth="1"/>
    <col min="515" max="515" width="7" style="3" customWidth="1"/>
    <col min="516" max="516" width="9.140625" style="3"/>
    <col min="517" max="517" width="7" style="3" customWidth="1"/>
    <col min="518" max="518" width="10.7109375" style="3" customWidth="1"/>
    <col min="519" max="519" width="9.140625" style="3"/>
    <col min="520" max="520" width="7" style="3" customWidth="1"/>
    <col min="521" max="521" width="10.7109375" style="3" customWidth="1"/>
    <col min="522" max="768" width="9.140625" style="3"/>
    <col min="769" max="769" width="34.7109375" style="3" customWidth="1"/>
    <col min="770" max="770" width="9.140625" style="3" customWidth="1"/>
    <col min="771" max="771" width="7" style="3" customWidth="1"/>
    <col min="772" max="772" width="9.140625" style="3"/>
    <col min="773" max="773" width="7" style="3" customWidth="1"/>
    <col min="774" max="774" width="10.7109375" style="3" customWidth="1"/>
    <col min="775" max="775" width="9.140625" style="3"/>
    <col min="776" max="776" width="7" style="3" customWidth="1"/>
    <col min="777" max="777" width="10.7109375" style="3" customWidth="1"/>
    <col min="778" max="1024" width="9.140625" style="3"/>
    <col min="1025" max="1025" width="34.7109375" style="3" customWidth="1"/>
    <col min="1026" max="1026" width="9.140625" style="3" customWidth="1"/>
    <col min="1027" max="1027" width="7" style="3" customWidth="1"/>
    <col min="1028" max="1028" width="9.140625" style="3"/>
    <col min="1029" max="1029" width="7" style="3" customWidth="1"/>
    <col min="1030" max="1030" width="10.7109375" style="3" customWidth="1"/>
    <col min="1031" max="1031" width="9.140625" style="3"/>
    <col min="1032" max="1032" width="7" style="3" customWidth="1"/>
    <col min="1033" max="1033" width="10.7109375" style="3" customWidth="1"/>
    <col min="1034" max="1280" width="9.140625" style="3"/>
    <col min="1281" max="1281" width="34.7109375" style="3" customWidth="1"/>
    <col min="1282" max="1282" width="9.140625" style="3" customWidth="1"/>
    <col min="1283" max="1283" width="7" style="3" customWidth="1"/>
    <col min="1284" max="1284" width="9.140625" style="3"/>
    <col min="1285" max="1285" width="7" style="3" customWidth="1"/>
    <col min="1286" max="1286" width="10.7109375" style="3" customWidth="1"/>
    <col min="1287" max="1287" width="9.140625" style="3"/>
    <col min="1288" max="1288" width="7" style="3" customWidth="1"/>
    <col min="1289" max="1289" width="10.7109375" style="3" customWidth="1"/>
    <col min="1290" max="1536" width="9.140625" style="3"/>
    <col min="1537" max="1537" width="34.7109375" style="3" customWidth="1"/>
    <col min="1538" max="1538" width="9.140625" style="3" customWidth="1"/>
    <col min="1539" max="1539" width="7" style="3" customWidth="1"/>
    <col min="1540" max="1540" width="9.140625" style="3"/>
    <col min="1541" max="1541" width="7" style="3" customWidth="1"/>
    <col min="1542" max="1542" width="10.7109375" style="3" customWidth="1"/>
    <col min="1543" max="1543" width="9.140625" style="3"/>
    <col min="1544" max="1544" width="7" style="3" customWidth="1"/>
    <col min="1545" max="1545" width="10.7109375" style="3" customWidth="1"/>
    <col min="1546" max="1792" width="9.140625" style="3"/>
    <col min="1793" max="1793" width="34.7109375" style="3" customWidth="1"/>
    <col min="1794" max="1794" width="9.140625" style="3" customWidth="1"/>
    <col min="1795" max="1795" width="7" style="3" customWidth="1"/>
    <col min="1796" max="1796" width="9.140625" style="3"/>
    <col min="1797" max="1797" width="7" style="3" customWidth="1"/>
    <col min="1798" max="1798" width="10.7109375" style="3" customWidth="1"/>
    <col min="1799" max="1799" width="9.140625" style="3"/>
    <col min="1800" max="1800" width="7" style="3" customWidth="1"/>
    <col min="1801" max="1801" width="10.7109375" style="3" customWidth="1"/>
    <col min="1802" max="2048" width="9.140625" style="3"/>
    <col min="2049" max="2049" width="34.7109375" style="3" customWidth="1"/>
    <col min="2050" max="2050" width="9.140625" style="3" customWidth="1"/>
    <col min="2051" max="2051" width="7" style="3" customWidth="1"/>
    <col min="2052" max="2052" width="9.140625" style="3"/>
    <col min="2053" max="2053" width="7" style="3" customWidth="1"/>
    <col min="2054" max="2054" width="10.7109375" style="3" customWidth="1"/>
    <col min="2055" max="2055" width="9.140625" style="3"/>
    <col min="2056" max="2056" width="7" style="3" customWidth="1"/>
    <col min="2057" max="2057" width="10.7109375" style="3" customWidth="1"/>
    <col min="2058" max="2304" width="9.140625" style="3"/>
    <col min="2305" max="2305" width="34.7109375" style="3" customWidth="1"/>
    <col min="2306" max="2306" width="9.140625" style="3" customWidth="1"/>
    <col min="2307" max="2307" width="7" style="3" customWidth="1"/>
    <col min="2308" max="2308" width="9.140625" style="3"/>
    <col min="2309" max="2309" width="7" style="3" customWidth="1"/>
    <col min="2310" max="2310" width="10.7109375" style="3" customWidth="1"/>
    <col min="2311" max="2311" width="9.140625" style="3"/>
    <col min="2312" max="2312" width="7" style="3" customWidth="1"/>
    <col min="2313" max="2313" width="10.7109375" style="3" customWidth="1"/>
    <col min="2314" max="2560" width="9.140625" style="3"/>
    <col min="2561" max="2561" width="34.7109375" style="3" customWidth="1"/>
    <col min="2562" max="2562" width="9.140625" style="3" customWidth="1"/>
    <col min="2563" max="2563" width="7" style="3" customWidth="1"/>
    <col min="2564" max="2564" width="9.140625" style="3"/>
    <col min="2565" max="2565" width="7" style="3" customWidth="1"/>
    <col min="2566" max="2566" width="10.7109375" style="3" customWidth="1"/>
    <col min="2567" max="2567" width="9.140625" style="3"/>
    <col min="2568" max="2568" width="7" style="3" customWidth="1"/>
    <col min="2569" max="2569" width="10.7109375" style="3" customWidth="1"/>
    <col min="2570" max="2816" width="9.140625" style="3"/>
    <col min="2817" max="2817" width="34.7109375" style="3" customWidth="1"/>
    <col min="2818" max="2818" width="9.140625" style="3" customWidth="1"/>
    <col min="2819" max="2819" width="7" style="3" customWidth="1"/>
    <col min="2820" max="2820" width="9.140625" style="3"/>
    <col min="2821" max="2821" width="7" style="3" customWidth="1"/>
    <col min="2822" max="2822" width="10.7109375" style="3" customWidth="1"/>
    <col min="2823" max="2823" width="9.140625" style="3"/>
    <col min="2824" max="2824" width="7" style="3" customWidth="1"/>
    <col min="2825" max="2825" width="10.7109375" style="3" customWidth="1"/>
    <col min="2826" max="3072" width="9.140625" style="3"/>
    <col min="3073" max="3073" width="34.7109375" style="3" customWidth="1"/>
    <col min="3074" max="3074" width="9.140625" style="3" customWidth="1"/>
    <col min="3075" max="3075" width="7" style="3" customWidth="1"/>
    <col min="3076" max="3076" width="9.140625" style="3"/>
    <col min="3077" max="3077" width="7" style="3" customWidth="1"/>
    <col min="3078" max="3078" width="10.7109375" style="3" customWidth="1"/>
    <col min="3079" max="3079" width="9.140625" style="3"/>
    <col min="3080" max="3080" width="7" style="3" customWidth="1"/>
    <col min="3081" max="3081" width="10.7109375" style="3" customWidth="1"/>
    <col min="3082" max="3328" width="9.140625" style="3"/>
    <col min="3329" max="3329" width="34.7109375" style="3" customWidth="1"/>
    <col min="3330" max="3330" width="9.140625" style="3" customWidth="1"/>
    <col min="3331" max="3331" width="7" style="3" customWidth="1"/>
    <col min="3332" max="3332" width="9.140625" style="3"/>
    <col min="3333" max="3333" width="7" style="3" customWidth="1"/>
    <col min="3334" max="3334" width="10.7109375" style="3" customWidth="1"/>
    <col min="3335" max="3335" width="9.140625" style="3"/>
    <col min="3336" max="3336" width="7" style="3" customWidth="1"/>
    <col min="3337" max="3337" width="10.7109375" style="3" customWidth="1"/>
    <col min="3338" max="3584" width="9.140625" style="3"/>
    <col min="3585" max="3585" width="34.7109375" style="3" customWidth="1"/>
    <col min="3586" max="3586" width="9.140625" style="3" customWidth="1"/>
    <col min="3587" max="3587" width="7" style="3" customWidth="1"/>
    <col min="3588" max="3588" width="9.140625" style="3"/>
    <col min="3589" max="3589" width="7" style="3" customWidth="1"/>
    <col min="3590" max="3590" width="10.7109375" style="3" customWidth="1"/>
    <col min="3591" max="3591" width="9.140625" style="3"/>
    <col min="3592" max="3592" width="7" style="3" customWidth="1"/>
    <col min="3593" max="3593" width="10.7109375" style="3" customWidth="1"/>
    <col min="3594" max="3840" width="9.140625" style="3"/>
    <col min="3841" max="3841" width="34.7109375" style="3" customWidth="1"/>
    <col min="3842" max="3842" width="9.140625" style="3" customWidth="1"/>
    <col min="3843" max="3843" width="7" style="3" customWidth="1"/>
    <col min="3844" max="3844" width="9.140625" style="3"/>
    <col min="3845" max="3845" width="7" style="3" customWidth="1"/>
    <col min="3846" max="3846" width="10.7109375" style="3" customWidth="1"/>
    <col min="3847" max="3847" width="9.140625" style="3"/>
    <col min="3848" max="3848" width="7" style="3" customWidth="1"/>
    <col min="3849" max="3849" width="10.7109375" style="3" customWidth="1"/>
    <col min="3850" max="4096" width="9.140625" style="3"/>
    <col min="4097" max="4097" width="34.7109375" style="3" customWidth="1"/>
    <col min="4098" max="4098" width="9.140625" style="3" customWidth="1"/>
    <col min="4099" max="4099" width="7" style="3" customWidth="1"/>
    <col min="4100" max="4100" width="9.140625" style="3"/>
    <col min="4101" max="4101" width="7" style="3" customWidth="1"/>
    <col min="4102" max="4102" width="10.7109375" style="3" customWidth="1"/>
    <col min="4103" max="4103" width="9.140625" style="3"/>
    <col min="4104" max="4104" width="7" style="3" customWidth="1"/>
    <col min="4105" max="4105" width="10.7109375" style="3" customWidth="1"/>
    <col min="4106" max="4352" width="9.140625" style="3"/>
    <col min="4353" max="4353" width="34.7109375" style="3" customWidth="1"/>
    <col min="4354" max="4354" width="9.140625" style="3" customWidth="1"/>
    <col min="4355" max="4355" width="7" style="3" customWidth="1"/>
    <col min="4356" max="4356" width="9.140625" style="3"/>
    <col min="4357" max="4357" width="7" style="3" customWidth="1"/>
    <col min="4358" max="4358" width="10.7109375" style="3" customWidth="1"/>
    <col min="4359" max="4359" width="9.140625" style="3"/>
    <col min="4360" max="4360" width="7" style="3" customWidth="1"/>
    <col min="4361" max="4361" width="10.7109375" style="3" customWidth="1"/>
    <col min="4362" max="4608" width="9.140625" style="3"/>
    <col min="4609" max="4609" width="34.7109375" style="3" customWidth="1"/>
    <col min="4610" max="4610" width="9.140625" style="3" customWidth="1"/>
    <col min="4611" max="4611" width="7" style="3" customWidth="1"/>
    <col min="4612" max="4612" width="9.140625" style="3"/>
    <col min="4613" max="4613" width="7" style="3" customWidth="1"/>
    <col min="4614" max="4614" width="10.7109375" style="3" customWidth="1"/>
    <col min="4615" max="4615" width="9.140625" style="3"/>
    <col min="4616" max="4616" width="7" style="3" customWidth="1"/>
    <col min="4617" max="4617" width="10.7109375" style="3" customWidth="1"/>
    <col min="4618" max="4864" width="9.140625" style="3"/>
    <col min="4865" max="4865" width="34.7109375" style="3" customWidth="1"/>
    <col min="4866" max="4866" width="9.140625" style="3" customWidth="1"/>
    <col min="4867" max="4867" width="7" style="3" customWidth="1"/>
    <col min="4868" max="4868" width="9.140625" style="3"/>
    <col min="4869" max="4869" width="7" style="3" customWidth="1"/>
    <col min="4870" max="4870" width="10.7109375" style="3" customWidth="1"/>
    <col min="4871" max="4871" width="9.140625" style="3"/>
    <col min="4872" max="4872" width="7" style="3" customWidth="1"/>
    <col min="4873" max="4873" width="10.7109375" style="3" customWidth="1"/>
    <col min="4874" max="5120" width="9.140625" style="3"/>
    <col min="5121" max="5121" width="34.7109375" style="3" customWidth="1"/>
    <col min="5122" max="5122" width="9.140625" style="3" customWidth="1"/>
    <col min="5123" max="5123" width="7" style="3" customWidth="1"/>
    <col min="5124" max="5124" width="9.140625" style="3"/>
    <col min="5125" max="5125" width="7" style="3" customWidth="1"/>
    <col min="5126" max="5126" width="10.7109375" style="3" customWidth="1"/>
    <col min="5127" max="5127" width="9.140625" style="3"/>
    <col min="5128" max="5128" width="7" style="3" customWidth="1"/>
    <col min="5129" max="5129" width="10.7109375" style="3" customWidth="1"/>
    <col min="5130" max="5376" width="9.140625" style="3"/>
    <col min="5377" max="5377" width="34.7109375" style="3" customWidth="1"/>
    <col min="5378" max="5378" width="9.140625" style="3" customWidth="1"/>
    <col min="5379" max="5379" width="7" style="3" customWidth="1"/>
    <col min="5380" max="5380" width="9.140625" style="3"/>
    <col min="5381" max="5381" width="7" style="3" customWidth="1"/>
    <col min="5382" max="5382" width="10.7109375" style="3" customWidth="1"/>
    <col min="5383" max="5383" width="9.140625" style="3"/>
    <col min="5384" max="5384" width="7" style="3" customWidth="1"/>
    <col min="5385" max="5385" width="10.7109375" style="3" customWidth="1"/>
    <col min="5386" max="5632" width="9.140625" style="3"/>
    <col min="5633" max="5633" width="34.7109375" style="3" customWidth="1"/>
    <col min="5634" max="5634" width="9.140625" style="3" customWidth="1"/>
    <col min="5635" max="5635" width="7" style="3" customWidth="1"/>
    <col min="5636" max="5636" width="9.140625" style="3"/>
    <col min="5637" max="5637" width="7" style="3" customWidth="1"/>
    <col min="5638" max="5638" width="10.7109375" style="3" customWidth="1"/>
    <col min="5639" max="5639" width="9.140625" style="3"/>
    <col min="5640" max="5640" width="7" style="3" customWidth="1"/>
    <col min="5641" max="5641" width="10.7109375" style="3" customWidth="1"/>
    <col min="5642" max="5888" width="9.140625" style="3"/>
    <col min="5889" max="5889" width="34.7109375" style="3" customWidth="1"/>
    <col min="5890" max="5890" width="9.140625" style="3" customWidth="1"/>
    <col min="5891" max="5891" width="7" style="3" customWidth="1"/>
    <col min="5892" max="5892" width="9.140625" style="3"/>
    <col min="5893" max="5893" width="7" style="3" customWidth="1"/>
    <col min="5894" max="5894" width="10.7109375" style="3" customWidth="1"/>
    <col min="5895" max="5895" width="9.140625" style="3"/>
    <col min="5896" max="5896" width="7" style="3" customWidth="1"/>
    <col min="5897" max="5897" width="10.7109375" style="3" customWidth="1"/>
    <col min="5898" max="6144" width="9.140625" style="3"/>
    <col min="6145" max="6145" width="34.7109375" style="3" customWidth="1"/>
    <col min="6146" max="6146" width="9.140625" style="3" customWidth="1"/>
    <col min="6147" max="6147" width="7" style="3" customWidth="1"/>
    <col min="6148" max="6148" width="9.140625" style="3"/>
    <col min="6149" max="6149" width="7" style="3" customWidth="1"/>
    <col min="6150" max="6150" width="10.7109375" style="3" customWidth="1"/>
    <col min="6151" max="6151" width="9.140625" style="3"/>
    <col min="6152" max="6152" width="7" style="3" customWidth="1"/>
    <col min="6153" max="6153" width="10.7109375" style="3" customWidth="1"/>
    <col min="6154" max="6400" width="9.140625" style="3"/>
    <col min="6401" max="6401" width="34.7109375" style="3" customWidth="1"/>
    <col min="6402" max="6402" width="9.140625" style="3" customWidth="1"/>
    <col min="6403" max="6403" width="7" style="3" customWidth="1"/>
    <col min="6404" max="6404" width="9.140625" style="3"/>
    <col min="6405" max="6405" width="7" style="3" customWidth="1"/>
    <col min="6406" max="6406" width="10.7109375" style="3" customWidth="1"/>
    <col min="6407" max="6407" width="9.140625" style="3"/>
    <col min="6408" max="6408" width="7" style="3" customWidth="1"/>
    <col min="6409" max="6409" width="10.7109375" style="3" customWidth="1"/>
    <col min="6410" max="6656" width="9.140625" style="3"/>
    <col min="6657" max="6657" width="34.7109375" style="3" customWidth="1"/>
    <col min="6658" max="6658" width="9.140625" style="3" customWidth="1"/>
    <col min="6659" max="6659" width="7" style="3" customWidth="1"/>
    <col min="6660" max="6660" width="9.140625" style="3"/>
    <col min="6661" max="6661" width="7" style="3" customWidth="1"/>
    <col min="6662" max="6662" width="10.7109375" style="3" customWidth="1"/>
    <col min="6663" max="6663" width="9.140625" style="3"/>
    <col min="6664" max="6664" width="7" style="3" customWidth="1"/>
    <col min="6665" max="6665" width="10.7109375" style="3" customWidth="1"/>
    <col min="6666" max="6912" width="9.140625" style="3"/>
    <col min="6913" max="6913" width="34.7109375" style="3" customWidth="1"/>
    <col min="6914" max="6914" width="9.140625" style="3" customWidth="1"/>
    <col min="6915" max="6915" width="7" style="3" customWidth="1"/>
    <col min="6916" max="6916" width="9.140625" style="3"/>
    <col min="6917" max="6917" width="7" style="3" customWidth="1"/>
    <col min="6918" max="6918" width="10.7109375" style="3" customWidth="1"/>
    <col min="6919" max="6919" width="9.140625" style="3"/>
    <col min="6920" max="6920" width="7" style="3" customWidth="1"/>
    <col min="6921" max="6921" width="10.7109375" style="3" customWidth="1"/>
    <col min="6922" max="7168" width="9.140625" style="3"/>
    <col min="7169" max="7169" width="34.7109375" style="3" customWidth="1"/>
    <col min="7170" max="7170" width="9.140625" style="3" customWidth="1"/>
    <col min="7171" max="7171" width="7" style="3" customWidth="1"/>
    <col min="7172" max="7172" width="9.140625" style="3"/>
    <col min="7173" max="7173" width="7" style="3" customWidth="1"/>
    <col min="7174" max="7174" width="10.7109375" style="3" customWidth="1"/>
    <col min="7175" max="7175" width="9.140625" style="3"/>
    <col min="7176" max="7176" width="7" style="3" customWidth="1"/>
    <col min="7177" max="7177" width="10.7109375" style="3" customWidth="1"/>
    <col min="7178" max="7424" width="9.140625" style="3"/>
    <col min="7425" max="7425" width="34.7109375" style="3" customWidth="1"/>
    <col min="7426" max="7426" width="9.140625" style="3" customWidth="1"/>
    <col min="7427" max="7427" width="7" style="3" customWidth="1"/>
    <col min="7428" max="7428" width="9.140625" style="3"/>
    <col min="7429" max="7429" width="7" style="3" customWidth="1"/>
    <col min="7430" max="7430" width="10.7109375" style="3" customWidth="1"/>
    <col min="7431" max="7431" width="9.140625" style="3"/>
    <col min="7432" max="7432" width="7" style="3" customWidth="1"/>
    <col min="7433" max="7433" width="10.7109375" style="3" customWidth="1"/>
    <col min="7434" max="7680" width="9.140625" style="3"/>
    <col min="7681" max="7681" width="34.7109375" style="3" customWidth="1"/>
    <col min="7682" max="7682" width="9.140625" style="3" customWidth="1"/>
    <col min="7683" max="7683" width="7" style="3" customWidth="1"/>
    <col min="7684" max="7684" width="9.140625" style="3"/>
    <col min="7685" max="7685" width="7" style="3" customWidth="1"/>
    <col min="7686" max="7686" width="10.7109375" style="3" customWidth="1"/>
    <col min="7687" max="7687" width="9.140625" style="3"/>
    <col min="7688" max="7688" width="7" style="3" customWidth="1"/>
    <col min="7689" max="7689" width="10.7109375" style="3" customWidth="1"/>
    <col min="7690" max="7936" width="9.140625" style="3"/>
    <col min="7937" max="7937" width="34.7109375" style="3" customWidth="1"/>
    <col min="7938" max="7938" width="9.140625" style="3" customWidth="1"/>
    <col min="7939" max="7939" width="7" style="3" customWidth="1"/>
    <col min="7940" max="7940" width="9.140625" style="3"/>
    <col min="7941" max="7941" width="7" style="3" customWidth="1"/>
    <col min="7942" max="7942" width="10.7109375" style="3" customWidth="1"/>
    <col min="7943" max="7943" width="9.140625" style="3"/>
    <col min="7944" max="7944" width="7" style="3" customWidth="1"/>
    <col min="7945" max="7945" width="10.7109375" style="3" customWidth="1"/>
    <col min="7946" max="8192" width="9.140625" style="3"/>
    <col min="8193" max="8193" width="34.7109375" style="3" customWidth="1"/>
    <col min="8194" max="8194" width="9.140625" style="3" customWidth="1"/>
    <col min="8195" max="8195" width="7" style="3" customWidth="1"/>
    <col min="8196" max="8196" width="9.140625" style="3"/>
    <col min="8197" max="8197" width="7" style="3" customWidth="1"/>
    <col min="8198" max="8198" width="10.7109375" style="3" customWidth="1"/>
    <col min="8199" max="8199" width="9.140625" style="3"/>
    <col min="8200" max="8200" width="7" style="3" customWidth="1"/>
    <col min="8201" max="8201" width="10.7109375" style="3" customWidth="1"/>
    <col min="8202" max="8448" width="9.140625" style="3"/>
    <col min="8449" max="8449" width="34.7109375" style="3" customWidth="1"/>
    <col min="8450" max="8450" width="9.140625" style="3" customWidth="1"/>
    <col min="8451" max="8451" width="7" style="3" customWidth="1"/>
    <col min="8452" max="8452" width="9.140625" style="3"/>
    <col min="8453" max="8453" width="7" style="3" customWidth="1"/>
    <col min="8454" max="8454" width="10.7109375" style="3" customWidth="1"/>
    <col min="8455" max="8455" width="9.140625" style="3"/>
    <col min="8456" max="8456" width="7" style="3" customWidth="1"/>
    <col min="8457" max="8457" width="10.7109375" style="3" customWidth="1"/>
    <col min="8458" max="8704" width="9.140625" style="3"/>
    <col min="8705" max="8705" width="34.7109375" style="3" customWidth="1"/>
    <col min="8706" max="8706" width="9.140625" style="3" customWidth="1"/>
    <col min="8707" max="8707" width="7" style="3" customWidth="1"/>
    <col min="8708" max="8708" width="9.140625" style="3"/>
    <col min="8709" max="8709" width="7" style="3" customWidth="1"/>
    <col min="8710" max="8710" width="10.7109375" style="3" customWidth="1"/>
    <col min="8711" max="8711" width="9.140625" style="3"/>
    <col min="8712" max="8712" width="7" style="3" customWidth="1"/>
    <col min="8713" max="8713" width="10.7109375" style="3" customWidth="1"/>
    <col min="8714" max="8960" width="9.140625" style="3"/>
    <col min="8961" max="8961" width="34.7109375" style="3" customWidth="1"/>
    <col min="8962" max="8962" width="9.140625" style="3" customWidth="1"/>
    <col min="8963" max="8963" width="7" style="3" customWidth="1"/>
    <col min="8964" max="8964" width="9.140625" style="3"/>
    <col min="8965" max="8965" width="7" style="3" customWidth="1"/>
    <col min="8966" max="8966" width="10.7109375" style="3" customWidth="1"/>
    <col min="8967" max="8967" width="9.140625" style="3"/>
    <col min="8968" max="8968" width="7" style="3" customWidth="1"/>
    <col min="8969" max="8969" width="10.7109375" style="3" customWidth="1"/>
    <col min="8970" max="9216" width="9.140625" style="3"/>
    <col min="9217" max="9217" width="34.7109375" style="3" customWidth="1"/>
    <col min="9218" max="9218" width="9.140625" style="3" customWidth="1"/>
    <col min="9219" max="9219" width="7" style="3" customWidth="1"/>
    <col min="9220" max="9220" width="9.140625" style="3"/>
    <col min="9221" max="9221" width="7" style="3" customWidth="1"/>
    <col min="9222" max="9222" width="10.7109375" style="3" customWidth="1"/>
    <col min="9223" max="9223" width="9.140625" style="3"/>
    <col min="9224" max="9224" width="7" style="3" customWidth="1"/>
    <col min="9225" max="9225" width="10.7109375" style="3" customWidth="1"/>
    <col min="9226" max="9472" width="9.140625" style="3"/>
    <col min="9473" max="9473" width="34.7109375" style="3" customWidth="1"/>
    <col min="9474" max="9474" width="9.140625" style="3" customWidth="1"/>
    <col min="9475" max="9475" width="7" style="3" customWidth="1"/>
    <col min="9476" max="9476" width="9.140625" style="3"/>
    <col min="9477" max="9477" width="7" style="3" customWidth="1"/>
    <col min="9478" max="9478" width="10.7109375" style="3" customWidth="1"/>
    <col min="9479" max="9479" width="9.140625" style="3"/>
    <col min="9480" max="9480" width="7" style="3" customWidth="1"/>
    <col min="9481" max="9481" width="10.7109375" style="3" customWidth="1"/>
    <col min="9482" max="9728" width="9.140625" style="3"/>
    <col min="9729" max="9729" width="34.7109375" style="3" customWidth="1"/>
    <col min="9730" max="9730" width="9.140625" style="3" customWidth="1"/>
    <col min="9731" max="9731" width="7" style="3" customWidth="1"/>
    <col min="9732" max="9732" width="9.140625" style="3"/>
    <col min="9733" max="9733" width="7" style="3" customWidth="1"/>
    <col min="9734" max="9734" width="10.7109375" style="3" customWidth="1"/>
    <col min="9735" max="9735" width="9.140625" style="3"/>
    <col min="9736" max="9736" width="7" style="3" customWidth="1"/>
    <col min="9737" max="9737" width="10.7109375" style="3" customWidth="1"/>
    <col min="9738" max="9984" width="9.140625" style="3"/>
    <col min="9985" max="9985" width="34.7109375" style="3" customWidth="1"/>
    <col min="9986" max="9986" width="9.140625" style="3" customWidth="1"/>
    <col min="9987" max="9987" width="7" style="3" customWidth="1"/>
    <col min="9988" max="9988" width="9.140625" style="3"/>
    <col min="9989" max="9989" width="7" style="3" customWidth="1"/>
    <col min="9990" max="9990" width="10.7109375" style="3" customWidth="1"/>
    <col min="9991" max="9991" width="9.140625" style="3"/>
    <col min="9992" max="9992" width="7" style="3" customWidth="1"/>
    <col min="9993" max="9993" width="10.7109375" style="3" customWidth="1"/>
    <col min="9994" max="10240" width="9.140625" style="3"/>
    <col min="10241" max="10241" width="34.7109375" style="3" customWidth="1"/>
    <col min="10242" max="10242" width="9.140625" style="3" customWidth="1"/>
    <col min="10243" max="10243" width="7" style="3" customWidth="1"/>
    <col min="10244" max="10244" width="9.140625" style="3"/>
    <col min="10245" max="10245" width="7" style="3" customWidth="1"/>
    <col min="10246" max="10246" width="10.7109375" style="3" customWidth="1"/>
    <col min="10247" max="10247" width="9.140625" style="3"/>
    <col min="10248" max="10248" width="7" style="3" customWidth="1"/>
    <col min="10249" max="10249" width="10.7109375" style="3" customWidth="1"/>
    <col min="10250" max="10496" width="9.140625" style="3"/>
    <col min="10497" max="10497" width="34.7109375" style="3" customWidth="1"/>
    <col min="10498" max="10498" width="9.140625" style="3" customWidth="1"/>
    <col min="10499" max="10499" width="7" style="3" customWidth="1"/>
    <col min="10500" max="10500" width="9.140625" style="3"/>
    <col min="10501" max="10501" width="7" style="3" customWidth="1"/>
    <col min="10502" max="10502" width="10.7109375" style="3" customWidth="1"/>
    <col min="10503" max="10503" width="9.140625" style="3"/>
    <col min="10504" max="10504" width="7" style="3" customWidth="1"/>
    <col min="10505" max="10505" width="10.7109375" style="3" customWidth="1"/>
    <col min="10506" max="10752" width="9.140625" style="3"/>
    <col min="10753" max="10753" width="34.7109375" style="3" customWidth="1"/>
    <col min="10754" max="10754" width="9.140625" style="3" customWidth="1"/>
    <col min="10755" max="10755" width="7" style="3" customWidth="1"/>
    <col min="10756" max="10756" width="9.140625" style="3"/>
    <col min="10757" max="10757" width="7" style="3" customWidth="1"/>
    <col min="10758" max="10758" width="10.7109375" style="3" customWidth="1"/>
    <col min="10759" max="10759" width="9.140625" style="3"/>
    <col min="10760" max="10760" width="7" style="3" customWidth="1"/>
    <col min="10761" max="10761" width="10.7109375" style="3" customWidth="1"/>
    <col min="10762" max="11008" width="9.140625" style="3"/>
    <col min="11009" max="11009" width="34.7109375" style="3" customWidth="1"/>
    <col min="11010" max="11010" width="9.140625" style="3" customWidth="1"/>
    <col min="11011" max="11011" width="7" style="3" customWidth="1"/>
    <col min="11012" max="11012" width="9.140625" style="3"/>
    <col min="11013" max="11013" width="7" style="3" customWidth="1"/>
    <col min="11014" max="11014" width="10.7109375" style="3" customWidth="1"/>
    <col min="11015" max="11015" width="9.140625" style="3"/>
    <col min="11016" max="11016" width="7" style="3" customWidth="1"/>
    <col min="11017" max="11017" width="10.7109375" style="3" customWidth="1"/>
    <col min="11018" max="11264" width="9.140625" style="3"/>
    <col min="11265" max="11265" width="34.7109375" style="3" customWidth="1"/>
    <col min="11266" max="11266" width="9.140625" style="3" customWidth="1"/>
    <col min="11267" max="11267" width="7" style="3" customWidth="1"/>
    <col min="11268" max="11268" width="9.140625" style="3"/>
    <col min="11269" max="11269" width="7" style="3" customWidth="1"/>
    <col min="11270" max="11270" width="10.7109375" style="3" customWidth="1"/>
    <col min="11271" max="11271" width="9.140625" style="3"/>
    <col min="11272" max="11272" width="7" style="3" customWidth="1"/>
    <col min="11273" max="11273" width="10.7109375" style="3" customWidth="1"/>
    <col min="11274" max="11520" width="9.140625" style="3"/>
    <col min="11521" max="11521" width="34.7109375" style="3" customWidth="1"/>
    <col min="11522" max="11522" width="9.140625" style="3" customWidth="1"/>
    <col min="11523" max="11523" width="7" style="3" customWidth="1"/>
    <col min="11524" max="11524" width="9.140625" style="3"/>
    <col min="11525" max="11525" width="7" style="3" customWidth="1"/>
    <col min="11526" max="11526" width="10.7109375" style="3" customWidth="1"/>
    <col min="11527" max="11527" width="9.140625" style="3"/>
    <col min="11528" max="11528" width="7" style="3" customWidth="1"/>
    <col min="11529" max="11529" width="10.7109375" style="3" customWidth="1"/>
    <col min="11530" max="11776" width="9.140625" style="3"/>
    <col min="11777" max="11777" width="34.7109375" style="3" customWidth="1"/>
    <col min="11778" max="11778" width="9.140625" style="3" customWidth="1"/>
    <col min="11779" max="11779" width="7" style="3" customWidth="1"/>
    <col min="11780" max="11780" width="9.140625" style="3"/>
    <col min="11781" max="11781" width="7" style="3" customWidth="1"/>
    <col min="11782" max="11782" width="10.7109375" style="3" customWidth="1"/>
    <col min="11783" max="11783" width="9.140625" style="3"/>
    <col min="11784" max="11784" width="7" style="3" customWidth="1"/>
    <col min="11785" max="11785" width="10.7109375" style="3" customWidth="1"/>
    <col min="11786" max="12032" width="9.140625" style="3"/>
    <col min="12033" max="12033" width="34.7109375" style="3" customWidth="1"/>
    <col min="12034" max="12034" width="9.140625" style="3" customWidth="1"/>
    <col min="12035" max="12035" width="7" style="3" customWidth="1"/>
    <col min="12036" max="12036" width="9.140625" style="3"/>
    <col min="12037" max="12037" width="7" style="3" customWidth="1"/>
    <col min="12038" max="12038" width="10.7109375" style="3" customWidth="1"/>
    <col min="12039" max="12039" width="9.140625" style="3"/>
    <col min="12040" max="12040" width="7" style="3" customWidth="1"/>
    <col min="12041" max="12041" width="10.7109375" style="3" customWidth="1"/>
    <col min="12042" max="12288" width="9.140625" style="3"/>
    <col min="12289" max="12289" width="34.7109375" style="3" customWidth="1"/>
    <col min="12290" max="12290" width="9.140625" style="3" customWidth="1"/>
    <col min="12291" max="12291" width="7" style="3" customWidth="1"/>
    <col min="12292" max="12292" width="9.140625" style="3"/>
    <col min="12293" max="12293" width="7" style="3" customWidth="1"/>
    <col min="12294" max="12294" width="10.7109375" style="3" customWidth="1"/>
    <col min="12295" max="12295" width="9.140625" style="3"/>
    <col min="12296" max="12296" width="7" style="3" customWidth="1"/>
    <col min="12297" max="12297" width="10.7109375" style="3" customWidth="1"/>
    <col min="12298" max="12544" width="9.140625" style="3"/>
    <col min="12545" max="12545" width="34.7109375" style="3" customWidth="1"/>
    <col min="12546" max="12546" width="9.140625" style="3" customWidth="1"/>
    <col min="12547" max="12547" width="7" style="3" customWidth="1"/>
    <col min="12548" max="12548" width="9.140625" style="3"/>
    <col min="12549" max="12549" width="7" style="3" customWidth="1"/>
    <col min="12550" max="12550" width="10.7109375" style="3" customWidth="1"/>
    <col min="12551" max="12551" width="9.140625" style="3"/>
    <col min="12552" max="12552" width="7" style="3" customWidth="1"/>
    <col min="12553" max="12553" width="10.7109375" style="3" customWidth="1"/>
    <col min="12554" max="12800" width="9.140625" style="3"/>
    <col min="12801" max="12801" width="34.7109375" style="3" customWidth="1"/>
    <col min="12802" max="12802" width="9.140625" style="3" customWidth="1"/>
    <col min="12803" max="12803" width="7" style="3" customWidth="1"/>
    <col min="12804" max="12804" width="9.140625" style="3"/>
    <col min="12805" max="12805" width="7" style="3" customWidth="1"/>
    <col min="12806" max="12806" width="10.7109375" style="3" customWidth="1"/>
    <col min="12807" max="12807" width="9.140625" style="3"/>
    <col min="12808" max="12808" width="7" style="3" customWidth="1"/>
    <col min="12809" max="12809" width="10.7109375" style="3" customWidth="1"/>
    <col min="12810" max="13056" width="9.140625" style="3"/>
    <col min="13057" max="13057" width="34.7109375" style="3" customWidth="1"/>
    <col min="13058" max="13058" width="9.140625" style="3" customWidth="1"/>
    <col min="13059" max="13059" width="7" style="3" customWidth="1"/>
    <col min="13060" max="13060" width="9.140625" style="3"/>
    <col min="13061" max="13061" width="7" style="3" customWidth="1"/>
    <col min="13062" max="13062" width="10.7109375" style="3" customWidth="1"/>
    <col min="13063" max="13063" width="9.140625" style="3"/>
    <col min="13064" max="13064" width="7" style="3" customWidth="1"/>
    <col min="13065" max="13065" width="10.7109375" style="3" customWidth="1"/>
    <col min="13066" max="13312" width="9.140625" style="3"/>
    <col min="13313" max="13313" width="34.7109375" style="3" customWidth="1"/>
    <col min="13314" max="13314" width="9.140625" style="3" customWidth="1"/>
    <col min="13315" max="13315" width="7" style="3" customWidth="1"/>
    <col min="13316" max="13316" width="9.140625" style="3"/>
    <col min="13317" max="13317" width="7" style="3" customWidth="1"/>
    <col min="13318" max="13318" width="10.7109375" style="3" customWidth="1"/>
    <col min="13319" max="13319" width="9.140625" style="3"/>
    <col min="13320" max="13320" width="7" style="3" customWidth="1"/>
    <col min="13321" max="13321" width="10.7109375" style="3" customWidth="1"/>
    <col min="13322" max="13568" width="9.140625" style="3"/>
    <col min="13569" max="13569" width="34.7109375" style="3" customWidth="1"/>
    <col min="13570" max="13570" width="9.140625" style="3" customWidth="1"/>
    <col min="13571" max="13571" width="7" style="3" customWidth="1"/>
    <col min="13572" max="13572" width="9.140625" style="3"/>
    <col min="13573" max="13573" width="7" style="3" customWidth="1"/>
    <col min="13574" max="13574" width="10.7109375" style="3" customWidth="1"/>
    <col min="13575" max="13575" width="9.140625" style="3"/>
    <col min="13576" max="13576" width="7" style="3" customWidth="1"/>
    <col min="13577" max="13577" width="10.7109375" style="3" customWidth="1"/>
    <col min="13578" max="13824" width="9.140625" style="3"/>
    <col min="13825" max="13825" width="34.7109375" style="3" customWidth="1"/>
    <col min="13826" max="13826" width="9.140625" style="3" customWidth="1"/>
    <col min="13827" max="13827" width="7" style="3" customWidth="1"/>
    <col min="13828" max="13828" width="9.140625" style="3"/>
    <col min="13829" max="13829" width="7" style="3" customWidth="1"/>
    <col min="13830" max="13830" width="10.7109375" style="3" customWidth="1"/>
    <col min="13831" max="13831" width="9.140625" style="3"/>
    <col min="13832" max="13832" width="7" style="3" customWidth="1"/>
    <col min="13833" max="13833" width="10.7109375" style="3" customWidth="1"/>
    <col min="13834" max="14080" width="9.140625" style="3"/>
    <col min="14081" max="14081" width="34.7109375" style="3" customWidth="1"/>
    <col min="14082" max="14082" width="9.140625" style="3" customWidth="1"/>
    <col min="14083" max="14083" width="7" style="3" customWidth="1"/>
    <col min="14084" max="14084" width="9.140625" style="3"/>
    <col min="14085" max="14085" width="7" style="3" customWidth="1"/>
    <col min="14086" max="14086" width="10.7109375" style="3" customWidth="1"/>
    <col min="14087" max="14087" width="9.140625" style="3"/>
    <col min="14088" max="14088" width="7" style="3" customWidth="1"/>
    <col min="14089" max="14089" width="10.7109375" style="3" customWidth="1"/>
    <col min="14090" max="14336" width="9.140625" style="3"/>
    <col min="14337" max="14337" width="34.7109375" style="3" customWidth="1"/>
    <col min="14338" max="14338" width="9.140625" style="3" customWidth="1"/>
    <col min="14339" max="14339" width="7" style="3" customWidth="1"/>
    <col min="14340" max="14340" width="9.140625" style="3"/>
    <col min="14341" max="14341" width="7" style="3" customWidth="1"/>
    <col min="14342" max="14342" width="10.7109375" style="3" customWidth="1"/>
    <col min="14343" max="14343" width="9.140625" style="3"/>
    <col min="14344" max="14344" width="7" style="3" customWidth="1"/>
    <col min="14345" max="14345" width="10.7109375" style="3" customWidth="1"/>
    <col min="14346" max="14592" width="9.140625" style="3"/>
    <col min="14593" max="14593" width="34.7109375" style="3" customWidth="1"/>
    <col min="14594" max="14594" width="9.140625" style="3" customWidth="1"/>
    <col min="14595" max="14595" width="7" style="3" customWidth="1"/>
    <col min="14596" max="14596" width="9.140625" style="3"/>
    <col min="14597" max="14597" width="7" style="3" customWidth="1"/>
    <col min="14598" max="14598" width="10.7109375" style="3" customWidth="1"/>
    <col min="14599" max="14599" width="9.140625" style="3"/>
    <col min="14600" max="14600" width="7" style="3" customWidth="1"/>
    <col min="14601" max="14601" width="10.7109375" style="3" customWidth="1"/>
    <col min="14602" max="14848" width="9.140625" style="3"/>
    <col min="14849" max="14849" width="34.7109375" style="3" customWidth="1"/>
    <col min="14850" max="14850" width="9.140625" style="3" customWidth="1"/>
    <col min="14851" max="14851" width="7" style="3" customWidth="1"/>
    <col min="14852" max="14852" width="9.140625" style="3"/>
    <col min="14853" max="14853" width="7" style="3" customWidth="1"/>
    <col min="14854" max="14854" width="10.7109375" style="3" customWidth="1"/>
    <col min="14855" max="14855" width="9.140625" style="3"/>
    <col min="14856" max="14856" width="7" style="3" customWidth="1"/>
    <col min="14857" max="14857" width="10.7109375" style="3" customWidth="1"/>
    <col min="14858" max="15104" width="9.140625" style="3"/>
    <col min="15105" max="15105" width="34.7109375" style="3" customWidth="1"/>
    <col min="15106" max="15106" width="9.140625" style="3" customWidth="1"/>
    <col min="15107" max="15107" width="7" style="3" customWidth="1"/>
    <col min="15108" max="15108" width="9.140625" style="3"/>
    <col min="15109" max="15109" width="7" style="3" customWidth="1"/>
    <col min="15110" max="15110" width="10.7109375" style="3" customWidth="1"/>
    <col min="15111" max="15111" width="9.140625" style="3"/>
    <col min="15112" max="15112" width="7" style="3" customWidth="1"/>
    <col min="15113" max="15113" width="10.7109375" style="3" customWidth="1"/>
    <col min="15114" max="15360" width="9.140625" style="3"/>
    <col min="15361" max="15361" width="34.7109375" style="3" customWidth="1"/>
    <col min="15362" max="15362" width="9.140625" style="3" customWidth="1"/>
    <col min="15363" max="15363" width="7" style="3" customWidth="1"/>
    <col min="15364" max="15364" width="9.140625" style="3"/>
    <col min="15365" max="15365" width="7" style="3" customWidth="1"/>
    <col min="15366" max="15366" width="10.7109375" style="3" customWidth="1"/>
    <col min="15367" max="15367" width="9.140625" style="3"/>
    <col min="15368" max="15368" width="7" style="3" customWidth="1"/>
    <col min="15369" max="15369" width="10.7109375" style="3" customWidth="1"/>
    <col min="15370" max="15616" width="9.140625" style="3"/>
    <col min="15617" max="15617" width="34.7109375" style="3" customWidth="1"/>
    <col min="15618" max="15618" width="9.140625" style="3" customWidth="1"/>
    <col min="15619" max="15619" width="7" style="3" customWidth="1"/>
    <col min="15620" max="15620" width="9.140625" style="3"/>
    <col min="15621" max="15621" width="7" style="3" customWidth="1"/>
    <col min="15622" max="15622" width="10.7109375" style="3" customWidth="1"/>
    <col min="15623" max="15623" width="9.140625" style="3"/>
    <col min="15624" max="15624" width="7" style="3" customWidth="1"/>
    <col min="15625" max="15625" width="10.7109375" style="3" customWidth="1"/>
    <col min="15626" max="15872" width="9.140625" style="3"/>
    <col min="15873" max="15873" width="34.7109375" style="3" customWidth="1"/>
    <col min="15874" max="15874" width="9.140625" style="3" customWidth="1"/>
    <col min="15875" max="15875" width="7" style="3" customWidth="1"/>
    <col min="15876" max="15876" width="9.140625" style="3"/>
    <col min="15877" max="15877" width="7" style="3" customWidth="1"/>
    <col min="15878" max="15878" width="10.7109375" style="3" customWidth="1"/>
    <col min="15879" max="15879" width="9.140625" style="3"/>
    <col min="15880" max="15880" width="7" style="3" customWidth="1"/>
    <col min="15881" max="15881" width="10.7109375" style="3" customWidth="1"/>
    <col min="15882" max="16128" width="9.140625" style="3"/>
    <col min="16129" max="16129" width="34.7109375" style="3" customWidth="1"/>
    <col min="16130" max="16130" width="9.140625" style="3" customWidth="1"/>
    <col min="16131" max="16131" width="7" style="3" customWidth="1"/>
    <col min="16132" max="16132" width="9.140625" style="3"/>
    <col min="16133" max="16133" width="7" style="3" customWidth="1"/>
    <col min="16134" max="16134" width="10.7109375" style="3" customWidth="1"/>
    <col min="16135" max="16135" width="9.140625" style="3"/>
    <col min="16136" max="16136" width="7" style="3" customWidth="1"/>
    <col min="16137" max="16137" width="10.7109375" style="3" customWidth="1"/>
    <col min="16138" max="16384" width="9.140625" style="3"/>
  </cols>
  <sheetData>
    <row r="1" spans="1:12">
      <c r="A1" s="1" t="s">
        <v>59</v>
      </c>
    </row>
    <row r="2" spans="1:12">
      <c r="A2" s="1" t="s">
        <v>60</v>
      </c>
      <c r="C2" s="2"/>
    </row>
    <row r="3" spans="1:12" ht="12.75" customHeight="1" thickBot="1">
      <c r="A3" s="4"/>
    </row>
    <row r="4" spans="1:12" ht="15.95" customHeight="1" thickBot="1">
      <c r="A4" s="5"/>
      <c r="B4" s="6">
        <v>2021</v>
      </c>
      <c r="C4" s="7"/>
      <c r="D4" s="8">
        <v>2022</v>
      </c>
      <c r="E4" s="7"/>
      <c r="F4" s="9"/>
      <c r="G4" s="6">
        <v>2023</v>
      </c>
      <c r="H4" s="7"/>
      <c r="I4" s="9"/>
    </row>
    <row r="5" spans="1:12" ht="14.1" customHeight="1">
      <c r="A5" s="10"/>
      <c r="B5" s="11" t="s">
        <v>0</v>
      </c>
      <c r="C5" s="12" t="s">
        <v>1</v>
      </c>
      <c r="D5" s="13" t="s">
        <v>0</v>
      </c>
      <c r="E5" s="12" t="s">
        <v>1</v>
      </c>
      <c r="F5" s="141" t="s">
        <v>2</v>
      </c>
      <c r="G5" s="11" t="s">
        <v>0</v>
      </c>
      <c r="H5" s="12" t="s">
        <v>1</v>
      </c>
      <c r="I5" s="141" t="s">
        <v>2</v>
      </c>
    </row>
    <row r="6" spans="1:12" ht="14.1" customHeight="1">
      <c r="A6" s="10" t="s">
        <v>3</v>
      </c>
      <c r="B6" s="14" t="s">
        <v>4</v>
      </c>
      <c r="C6" s="12" t="s">
        <v>5</v>
      </c>
      <c r="D6" s="15" t="s">
        <v>4</v>
      </c>
      <c r="E6" s="12" t="s">
        <v>5</v>
      </c>
      <c r="F6" s="141" t="s">
        <v>6</v>
      </c>
      <c r="G6" s="14" t="s">
        <v>4</v>
      </c>
      <c r="H6" s="12" t="s">
        <v>5</v>
      </c>
      <c r="I6" s="141" t="s">
        <v>6</v>
      </c>
    </row>
    <row r="7" spans="1:12" ht="12.75" customHeight="1">
      <c r="A7" s="16"/>
      <c r="B7" s="17" t="s">
        <v>7</v>
      </c>
      <c r="C7" s="18" t="s">
        <v>8</v>
      </c>
      <c r="D7" s="19" t="s">
        <v>7</v>
      </c>
      <c r="E7" s="18" t="s">
        <v>8</v>
      </c>
      <c r="F7" s="142" t="s">
        <v>8</v>
      </c>
      <c r="G7" s="17" t="s">
        <v>7</v>
      </c>
      <c r="H7" s="18" t="s">
        <v>8</v>
      </c>
      <c r="I7" s="142" t="s">
        <v>8</v>
      </c>
    </row>
    <row r="8" spans="1:12" ht="15.95" customHeight="1">
      <c r="A8" s="20" t="s">
        <v>9</v>
      </c>
      <c r="B8" s="21">
        <v>19341.460552</v>
      </c>
      <c r="C8" s="22">
        <v>28.068453882981203</v>
      </c>
      <c r="D8" s="23">
        <v>23876.509784999998</v>
      </c>
      <c r="E8" s="22">
        <v>29.158706261856782</v>
      </c>
      <c r="F8" s="143">
        <f>D8/B8*100-100</f>
        <v>23.447294586711308</v>
      </c>
      <c r="G8" s="21">
        <v>22554.628868381147</v>
      </c>
      <c r="H8" s="22">
        <f t="shared" ref="H8:H27" si="0">G8/G$28*100</f>
        <v>29.55304047904465</v>
      </c>
      <c r="I8" s="143">
        <f t="shared" ref="I8:I27" si="1">G8/D8*100-100</f>
        <v>-5.5363238954183203</v>
      </c>
      <c r="J8" s="139"/>
      <c r="K8" s="140"/>
      <c r="L8" s="2"/>
    </row>
    <row r="9" spans="1:12" ht="15.95" customHeight="1">
      <c r="A9" s="20" t="s">
        <v>10</v>
      </c>
      <c r="B9" s="21">
        <v>8038.9720960000004</v>
      </c>
      <c r="C9" s="22">
        <v>11.666208812747406</v>
      </c>
      <c r="D9" s="23">
        <v>8734.0292150000005</v>
      </c>
      <c r="E9" s="22">
        <v>10.666257114457093</v>
      </c>
      <c r="F9" s="143">
        <f t="shared" ref="F9:F27" si="2">D9/B9*100-100</f>
        <v>8.6460944347081892</v>
      </c>
      <c r="G9" s="21">
        <v>8636.5560538420723</v>
      </c>
      <c r="H9" s="22">
        <f t="shared" si="0"/>
        <v>11.316368455813675</v>
      </c>
      <c r="I9" s="143">
        <f t="shared" si="1"/>
        <v>-1.1160159733668564</v>
      </c>
      <c r="J9" s="139"/>
      <c r="K9" s="140"/>
      <c r="L9" s="2"/>
    </row>
    <row r="10" spans="1:12" ht="15.95" customHeight="1">
      <c r="A10" s="20" t="s">
        <v>11</v>
      </c>
      <c r="B10" s="21">
        <v>4859.1697080000004</v>
      </c>
      <c r="C10" s="22">
        <v>7.0516588182102895</v>
      </c>
      <c r="D10" s="23">
        <v>6587.4848739999998</v>
      </c>
      <c r="E10" s="22">
        <v>8.0448331089857668</v>
      </c>
      <c r="F10" s="143">
        <f t="shared" si="2"/>
        <v>35.568116980037757</v>
      </c>
      <c r="G10" s="21">
        <v>5678.2427826901294</v>
      </c>
      <c r="H10" s="22">
        <f t="shared" si="0"/>
        <v>7.4401285778607011</v>
      </c>
      <c r="I10" s="143">
        <f t="shared" si="1"/>
        <v>-13.802568183473767</v>
      </c>
      <c r="J10" s="139"/>
      <c r="K10" s="140"/>
      <c r="L10" s="2"/>
    </row>
    <row r="11" spans="1:12" ht="15.95" customHeight="1">
      <c r="A11" s="20" t="s">
        <v>12</v>
      </c>
      <c r="B11" s="21">
        <v>1829.409285</v>
      </c>
      <c r="C11" s="22">
        <v>2.654850703289334</v>
      </c>
      <c r="D11" s="23">
        <v>1913.334255</v>
      </c>
      <c r="E11" s="22">
        <v>2.3366208890942217</v>
      </c>
      <c r="F11" s="143">
        <f t="shared" si="2"/>
        <v>4.5875447713167148</v>
      </c>
      <c r="G11" s="21">
        <v>1811.6084456464623</v>
      </c>
      <c r="H11" s="22">
        <f t="shared" si="0"/>
        <v>2.3737272751769196</v>
      </c>
      <c r="I11" s="143">
        <f t="shared" si="1"/>
        <v>-5.3166773702871666</v>
      </c>
      <c r="J11" s="139"/>
      <c r="K11" s="140"/>
      <c r="L11" s="2"/>
    </row>
    <row r="12" spans="1:12" ht="15.95" customHeight="1">
      <c r="A12" s="20" t="s">
        <v>13</v>
      </c>
      <c r="B12" s="21">
        <v>5927.156602</v>
      </c>
      <c r="C12" s="22">
        <v>8.6015283744040474</v>
      </c>
      <c r="D12" s="23">
        <v>6984.9099230000002</v>
      </c>
      <c r="E12" s="22">
        <v>8.5301804386099356</v>
      </c>
      <c r="F12" s="143">
        <f t="shared" si="2"/>
        <v>17.845881120183037</v>
      </c>
      <c r="G12" s="21">
        <v>7315.2595057536582</v>
      </c>
      <c r="H12" s="22">
        <f t="shared" si="0"/>
        <v>9.5850905616684123</v>
      </c>
      <c r="I12" s="143">
        <f t="shared" si="1"/>
        <v>4.7294752029067411</v>
      </c>
      <c r="J12" s="139"/>
      <c r="K12" s="140"/>
      <c r="L12" s="2"/>
    </row>
    <row r="13" spans="1:12" ht="15.95" customHeight="1">
      <c r="A13" s="20" t="s">
        <v>14</v>
      </c>
      <c r="B13" s="21">
        <v>2054.0105050000002</v>
      </c>
      <c r="C13" s="22">
        <v>2.9807934607497799</v>
      </c>
      <c r="D13" s="23">
        <v>2377.8801199999998</v>
      </c>
      <c r="E13" s="22">
        <v>2.9039381622077709</v>
      </c>
      <c r="F13" s="143">
        <f t="shared" si="2"/>
        <v>15.767670818217155</v>
      </c>
      <c r="G13" s="21">
        <v>2194.3997193864006</v>
      </c>
      <c r="H13" s="22">
        <f t="shared" si="0"/>
        <v>2.8752937639840317</v>
      </c>
      <c r="I13" s="143">
        <f t="shared" si="1"/>
        <v>-7.7161333353339643</v>
      </c>
      <c r="J13" s="139"/>
      <c r="K13" s="140"/>
      <c r="L13" s="2"/>
    </row>
    <row r="14" spans="1:12" ht="15.95" customHeight="1">
      <c r="A14" s="20" t="s">
        <v>15</v>
      </c>
      <c r="B14" s="21">
        <v>3181.3161660000001</v>
      </c>
      <c r="C14" s="22">
        <v>4.6167467990580509</v>
      </c>
      <c r="D14" s="23">
        <v>3309.566022</v>
      </c>
      <c r="E14" s="22">
        <v>4.0417407886954217</v>
      </c>
      <c r="F14" s="143">
        <f t="shared" si="2"/>
        <v>4.0313458112292579</v>
      </c>
      <c r="G14" s="21">
        <v>3095.3660628768862</v>
      </c>
      <c r="H14" s="22">
        <f t="shared" si="0"/>
        <v>4.0558183904281409</v>
      </c>
      <c r="I14" s="143">
        <f t="shared" si="1"/>
        <v>-6.4721464294485003</v>
      </c>
      <c r="J14" s="139"/>
      <c r="K14" s="140"/>
      <c r="L14" s="2"/>
    </row>
    <row r="15" spans="1:12" ht="15.95" customHeight="1">
      <c r="A15" s="20" t="s">
        <v>16</v>
      </c>
      <c r="B15" s="21">
        <v>2583.3136770000001</v>
      </c>
      <c r="C15" s="22">
        <v>3.7489216811318449</v>
      </c>
      <c r="D15" s="23">
        <v>2984.9445730000002</v>
      </c>
      <c r="E15" s="22">
        <v>3.6453033879646046</v>
      </c>
      <c r="F15" s="143">
        <f t="shared" si="2"/>
        <v>15.547120722343479</v>
      </c>
      <c r="G15" s="21">
        <v>2748.1436830840348</v>
      </c>
      <c r="H15" s="22">
        <f t="shared" si="0"/>
        <v>3.6008573664569727</v>
      </c>
      <c r="I15" s="143">
        <f t="shared" si="1"/>
        <v>-7.9331754451296206</v>
      </c>
      <c r="J15" s="139"/>
      <c r="K15" s="140"/>
      <c r="L15" s="2"/>
    </row>
    <row r="16" spans="1:12" ht="15.95" customHeight="1">
      <c r="A16" s="20" t="s">
        <v>17</v>
      </c>
      <c r="B16" s="21">
        <v>478.19694560000005</v>
      </c>
      <c r="C16" s="22">
        <v>0.69396253082697767</v>
      </c>
      <c r="D16" s="23">
        <v>515.94188589999999</v>
      </c>
      <c r="E16" s="22">
        <v>0.63008362757431924</v>
      </c>
      <c r="F16" s="143">
        <f t="shared" si="2"/>
        <v>7.8931788768832121</v>
      </c>
      <c r="G16" s="21">
        <v>516.06871327852957</v>
      </c>
      <c r="H16" s="22">
        <f t="shared" si="0"/>
        <v>0.67619820580907386</v>
      </c>
      <c r="I16" s="143">
        <f t="shared" si="1"/>
        <v>2.4581717824361249E-2</v>
      </c>
      <c r="J16" s="139"/>
      <c r="K16" s="140"/>
      <c r="L16" s="2"/>
    </row>
    <row r="17" spans="1:12" ht="15.95" customHeight="1">
      <c r="A17" s="20" t="s">
        <v>18</v>
      </c>
      <c r="B17" s="21">
        <v>1924.6913790000001</v>
      </c>
      <c r="C17" s="22">
        <v>2.793124700442891</v>
      </c>
      <c r="D17" s="23">
        <v>2157.2351699999999</v>
      </c>
      <c r="E17" s="22">
        <v>2.6344799648771904</v>
      </c>
      <c r="F17" s="143">
        <f t="shared" si="2"/>
        <v>12.082133974165828</v>
      </c>
      <c r="G17" s="21">
        <v>1898.1354787936148</v>
      </c>
      <c r="H17" s="22">
        <f t="shared" si="0"/>
        <v>2.4871025352200689</v>
      </c>
      <c r="I17" s="143">
        <f t="shared" si="1"/>
        <v>-12.010729975554085</v>
      </c>
      <c r="J17" s="139"/>
      <c r="K17" s="140"/>
      <c r="L17" s="2"/>
    </row>
    <row r="18" spans="1:12" ht="15.95" customHeight="1">
      <c r="A18" s="20" t="s">
        <v>19</v>
      </c>
      <c r="B18" s="21">
        <v>1028.502628</v>
      </c>
      <c r="C18" s="22">
        <v>1.4925697314806885</v>
      </c>
      <c r="D18" s="23">
        <v>1206.5256019999999</v>
      </c>
      <c r="E18" s="22">
        <v>1.4734450697743773</v>
      </c>
      <c r="F18" s="143">
        <f t="shared" si="2"/>
        <v>17.308946924732595</v>
      </c>
      <c r="G18" s="21">
        <v>992.84133180194306</v>
      </c>
      <c r="H18" s="22">
        <f t="shared" si="0"/>
        <v>1.3009072434414837</v>
      </c>
      <c r="I18" s="143">
        <f t="shared" si="1"/>
        <v>-17.710711637104311</v>
      </c>
      <c r="J18" s="139"/>
      <c r="K18" s="140"/>
      <c r="L18" s="2"/>
    </row>
    <row r="19" spans="1:12" ht="15.95" customHeight="1">
      <c r="A19" s="20" t="s">
        <v>20</v>
      </c>
      <c r="B19" s="21">
        <v>2850.2454990000001</v>
      </c>
      <c r="C19" s="22">
        <v>4.1362948846995762</v>
      </c>
      <c r="D19" s="23">
        <v>2995.9595610000001</v>
      </c>
      <c r="E19" s="22">
        <v>3.6587552200146831</v>
      </c>
      <c r="F19" s="143">
        <f t="shared" si="2"/>
        <v>5.1123337288357504</v>
      </c>
      <c r="G19" s="21">
        <v>3239.977238710193</v>
      </c>
      <c r="H19" s="22">
        <f t="shared" si="0"/>
        <v>4.245300556508699</v>
      </c>
      <c r="I19" s="143">
        <f t="shared" si="1"/>
        <v>8.1448922370882713</v>
      </c>
      <c r="J19" s="139"/>
      <c r="K19" s="140"/>
      <c r="L19" s="2"/>
    </row>
    <row r="20" spans="1:12" ht="15.95" customHeight="1">
      <c r="A20" s="20" t="s">
        <v>21</v>
      </c>
      <c r="B20" s="21">
        <v>772.7701927999999</v>
      </c>
      <c r="C20" s="22">
        <v>1.1214491511865887</v>
      </c>
      <c r="D20" s="23">
        <v>843.35532149999995</v>
      </c>
      <c r="E20" s="22">
        <v>1.0299306856583055</v>
      </c>
      <c r="F20" s="143">
        <f t="shared" si="2"/>
        <v>9.1340387294503387</v>
      </c>
      <c r="G20" s="21">
        <v>844.10413151120827</v>
      </c>
      <c r="H20" s="22">
        <f t="shared" si="0"/>
        <v>1.1060188005155169</v>
      </c>
      <c r="I20" s="143">
        <f t="shared" si="1"/>
        <v>8.8789385934802567E-2</v>
      </c>
      <c r="J20" s="139"/>
      <c r="K20" s="140"/>
      <c r="L20" s="2"/>
    </row>
    <row r="21" spans="1:12" ht="15.95" customHeight="1">
      <c r="A21" s="20" t="s">
        <v>22</v>
      </c>
      <c r="B21" s="21">
        <v>3655.7428559999998</v>
      </c>
      <c r="C21" s="22">
        <v>5.3052379103326563</v>
      </c>
      <c r="D21" s="23">
        <v>3917.1436530000001</v>
      </c>
      <c r="E21" s="22">
        <v>4.7837327227398898</v>
      </c>
      <c r="F21" s="143">
        <f t="shared" si="2"/>
        <v>7.1504153135654889</v>
      </c>
      <c r="G21" s="21">
        <v>4111.3801495697144</v>
      </c>
      <c r="H21" s="22">
        <f t="shared" si="0"/>
        <v>5.3870885969357714</v>
      </c>
      <c r="I21" s="143">
        <f t="shared" si="1"/>
        <v>4.958625819631493</v>
      </c>
      <c r="J21" s="139"/>
      <c r="K21" s="140"/>
      <c r="L21" s="2"/>
    </row>
    <row r="22" spans="1:12" ht="15.95" customHeight="1">
      <c r="A22" s="20" t="s">
        <v>23</v>
      </c>
      <c r="B22" s="21">
        <v>2372.9716549999998</v>
      </c>
      <c r="C22" s="22">
        <v>3.4436719649438126</v>
      </c>
      <c r="D22" s="23">
        <v>2861.931321</v>
      </c>
      <c r="E22" s="22">
        <v>3.4950759337142694</v>
      </c>
      <c r="F22" s="143">
        <f t="shared" si="2"/>
        <v>20.605373223474118</v>
      </c>
      <c r="G22" s="21">
        <v>2402.1703291305116</v>
      </c>
      <c r="H22" s="22">
        <f t="shared" si="0"/>
        <v>3.1475329249986204</v>
      </c>
      <c r="I22" s="143">
        <f t="shared" si="1"/>
        <v>-16.064710864858952</v>
      </c>
      <c r="J22" s="139"/>
      <c r="K22" s="140"/>
      <c r="L22" s="2"/>
    </row>
    <row r="23" spans="1:12" ht="15.95" customHeight="1">
      <c r="A23" s="20" t="s">
        <v>24</v>
      </c>
      <c r="B23" s="21">
        <v>2194.8351339999999</v>
      </c>
      <c r="C23" s="22">
        <v>3.1851590821591573</v>
      </c>
      <c r="D23" s="23">
        <v>2462.72856</v>
      </c>
      <c r="E23" s="22">
        <v>3.0075576091459948</v>
      </c>
      <c r="F23" s="143">
        <f t="shared" si="2"/>
        <v>12.205628652926421</v>
      </c>
      <c r="G23" s="21">
        <v>2204.9545159083609</v>
      </c>
      <c r="H23" s="22">
        <f t="shared" si="0"/>
        <v>2.889123578284317</v>
      </c>
      <c r="I23" s="143">
        <f t="shared" si="1"/>
        <v>-10.467009977406477</v>
      </c>
      <c r="J23" s="139"/>
      <c r="K23" s="140"/>
      <c r="L23" s="2"/>
    </row>
    <row r="24" spans="1:12" ht="15.95" customHeight="1">
      <c r="A24" s="20" t="s">
        <v>25</v>
      </c>
      <c r="B24" s="21">
        <v>519.73303129999999</v>
      </c>
      <c r="C24" s="22">
        <v>0.75423996969027218</v>
      </c>
      <c r="D24" s="23">
        <v>813.64948479999998</v>
      </c>
      <c r="E24" s="22">
        <v>0.99365303141161365</v>
      </c>
      <c r="F24" s="143">
        <f t="shared" si="2"/>
        <v>56.551428483356432</v>
      </c>
      <c r="G24" s="21">
        <v>720.69719638882134</v>
      </c>
      <c r="H24" s="22">
        <f t="shared" si="0"/>
        <v>0.944320278657795</v>
      </c>
      <c r="I24" s="143">
        <f t="shared" si="1"/>
        <v>-11.424119371749725</v>
      </c>
      <c r="J24" s="139"/>
      <c r="K24" s="140"/>
      <c r="L24" s="2"/>
    </row>
    <row r="25" spans="1:12" ht="15.95" customHeight="1">
      <c r="A25" s="20" t="s">
        <v>26</v>
      </c>
      <c r="B25" s="21">
        <v>4244.3728339999998</v>
      </c>
      <c r="C25" s="22">
        <v>6.1594615790785401</v>
      </c>
      <c r="D25" s="23">
        <v>5127.0939980000003</v>
      </c>
      <c r="E25" s="22">
        <v>6.261360190865557</v>
      </c>
      <c r="F25" s="143">
        <f t="shared" si="2"/>
        <v>20.797446372497447</v>
      </c>
      <c r="G25" s="21">
        <v>4357.3118559761861</v>
      </c>
      <c r="H25" s="22">
        <f t="shared" si="0"/>
        <v>5.7093297527057905</v>
      </c>
      <c r="I25" s="143">
        <f t="shared" si="1"/>
        <v>-15.014004859752802</v>
      </c>
      <c r="J25" s="139"/>
      <c r="K25" s="140"/>
      <c r="L25" s="2"/>
    </row>
    <row r="26" spans="1:12" ht="15.95" customHeight="1">
      <c r="A26" s="20" t="s">
        <v>27</v>
      </c>
      <c r="B26" s="21">
        <v>113.3257656</v>
      </c>
      <c r="C26" s="22">
        <v>0.16445909123280864</v>
      </c>
      <c r="D26" s="23">
        <v>163.32221749999999</v>
      </c>
      <c r="E26" s="22">
        <v>0.19945396580154251</v>
      </c>
      <c r="F26" s="143">
        <f t="shared" si="2"/>
        <v>44.117462286969982</v>
      </c>
      <c r="G26" s="21">
        <v>184.11417253622599</v>
      </c>
      <c r="H26" s="22">
        <f t="shared" si="0"/>
        <v>0.24124243522165453</v>
      </c>
      <c r="I26" s="143">
        <f t="shared" si="1"/>
        <v>12.730634787166053</v>
      </c>
      <c r="J26" s="139"/>
      <c r="K26" s="140"/>
      <c r="L26" s="2"/>
    </row>
    <row r="27" spans="1:12" ht="15.95" customHeight="1" thickBot="1">
      <c r="A27" s="10" t="s">
        <v>28</v>
      </c>
      <c r="B27" s="24">
        <v>937.98287269999855</v>
      </c>
      <c r="C27" s="22">
        <v>1.3612068713540726</v>
      </c>
      <c r="D27" s="26">
        <v>2051.1223533000011</v>
      </c>
      <c r="E27" s="25">
        <v>2.5048918265506521</v>
      </c>
      <c r="F27" s="143">
        <f t="shared" si="2"/>
        <v>118.6737533272663</v>
      </c>
      <c r="G27" s="24">
        <f>G28-SUM(G8:G26)</f>
        <v>813.18832873388601</v>
      </c>
      <c r="H27" s="25">
        <f t="shared" si="0"/>
        <v>1.0655102212676804</v>
      </c>
      <c r="I27" s="144">
        <f t="shared" si="1"/>
        <v>-60.353982422083838</v>
      </c>
      <c r="J27" s="139"/>
      <c r="K27" s="140"/>
      <c r="L27" s="2"/>
    </row>
    <row r="28" spans="1:12" ht="21.95" customHeight="1" thickBot="1">
      <c r="A28" s="27" t="s">
        <v>29</v>
      </c>
      <c r="B28" s="28">
        <v>68908.179384000003</v>
      </c>
      <c r="C28" s="29">
        <v>100.00000000000001</v>
      </c>
      <c r="D28" s="30">
        <v>81884.667895000006</v>
      </c>
      <c r="E28" s="29">
        <v>99.999999999999972</v>
      </c>
      <c r="F28" s="145">
        <f>D28/B28*100-100</f>
        <v>18.831564883882351</v>
      </c>
      <c r="G28" s="30">
        <f>76319148564
/1000000</f>
        <v>76319.148564000003</v>
      </c>
      <c r="H28" s="29">
        <f t="shared" ref="H28" si="3">SUM(H8:H27)</f>
        <v>99.999999999999972</v>
      </c>
      <c r="I28" s="145">
        <f>G28/D28*100-100</f>
        <v>-6.7967782908231555</v>
      </c>
      <c r="K28" s="140"/>
    </row>
    <row r="29" spans="1:12">
      <c r="C29" s="2"/>
      <c r="D29" s="2"/>
      <c r="G29" s="2"/>
    </row>
    <row r="30" spans="1:12">
      <c r="D30" s="2"/>
      <c r="G30" s="2"/>
    </row>
    <row r="31" spans="1:12">
      <c r="D31" s="2"/>
      <c r="G31" s="2"/>
    </row>
    <row r="32" spans="1:12">
      <c r="D32" s="2"/>
      <c r="G32" s="2"/>
    </row>
    <row r="33" spans="7:7">
      <c r="G33" s="2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A3" sqref="A3"/>
    </sheetView>
  </sheetViews>
  <sheetFormatPr defaultRowHeight="12.75"/>
  <cols>
    <col min="1" max="1" width="34.7109375" style="32" customWidth="1"/>
    <col min="2" max="2" width="9.140625" style="31" customWidth="1"/>
    <col min="3" max="3" width="7" style="32" customWidth="1"/>
    <col min="4" max="4" width="9.140625" style="32"/>
    <col min="5" max="5" width="7" style="32" customWidth="1"/>
    <col min="6" max="6" width="10.7109375" style="138" customWidth="1"/>
    <col min="7" max="7" width="9.140625" style="32"/>
    <col min="8" max="8" width="7" style="32" customWidth="1"/>
    <col min="9" max="9" width="10.7109375" style="138" customWidth="1"/>
    <col min="10" max="256" width="9.140625" style="32"/>
    <col min="257" max="257" width="34.7109375" style="32" customWidth="1"/>
    <col min="258" max="258" width="9.140625" style="32" customWidth="1"/>
    <col min="259" max="259" width="7" style="32" customWidth="1"/>
    <col min="260" max="260" width="9.140625" style="32"/>
    <col min="261" max="261" width="7" style="32" customWidth="1"/>
    <col min="262" max="262" width="10.7109375" style="32" customWidth="1"/>
    <col min="263" max="263" width="9.140625" style="32"/>
    <col min="264" max="264" width="7" style="32" customWidth="1"/>
    <col min="265" max="265" width="10.7109375" style="32" customWidth="1"/>
    <col min="266" max="512" width="9.140625" style="32"/>
    <col min="513" max="513" width="34.7109375" style="32" customWidth="1"/>
    <col min="514" max="514" width="9.140625" style="32" customWidth="1"/>
    <col min="515" max="515" width="7" style="32" customWidth="1"/>
    <col min="516" max="516" width="9.140625" style="32"/>
    <col min="517" max="517" width="7" style="32" customWidth="1"/>
    <col min="518" max="518" width="10.7109375" style="32" customWidth="1"/>
    <col min="519" max="519" width="9.140625" style="32"/>
    <col min="520" max="520" width="7" style="32" customWidth="1"/>
    <col min="521" max="521" width="10.7109375" style="32" customWidth="1"/>
    <col min="522" max="768" width="9.140625" style="32"/>
    <col min="769" max="769" width="34.7109375" style="32" customWidth="1"/>
    <col min="770" max="770" width="9.140625" style="32" customWidth="1"/>
    <col min="771" max="771" width="7" style="32" customWidth="1"/>
    <col min="772" max="772" width="9.140625" style="32"/>
    <col min="773" max="773" width="7" style="32" customWidth="1"/>
    <col min="774" max="774" width="10.7109375" style="32" customWidth="1"/>
    <col min="775" max="775" width="9.140625" style="32"/>
    <col min="776" max="776" width="7" style="32" customWidth="1"/>
    <col min="777" max="777" width="10.7109375" style="32" customWidth="1"/>
    <col min="778" max="1024" width="9.140625" style="32"/>
    <col min="1025" max="1025" width="34.7109375" style="32" customWidth="1"/>
    <col min="1026" max="1026" width="9.140625" style="32" customWidth="1"/>
    <col min="1027" max="1027" width="7" style="32" customWidth="1"/>
    <col min="1028" max="1028" width="9.140625" style="32"/>
    <col min="1029" max="1029" width="7" style="32" customWidth="1"/>
    <col min="1030" max="1030" width="10.7109375" style="32" customWidth="1"/>
    <col min="1031" max="1031" width="9.140625" style="32"/>
    <col min="1032" max="1032" width="7" style="32" customWidth="1"/>
    <col min="1033" max="1033" width="10.7109375" style="32" customWidth="1"/>
    <col min="1034" max="1280" width="9.140625" style="32"/>
    <col min="1281" max="1281" width="34.7109375" style="32" customWidth="1"/>
    <col min="1282" max="1282" width="9.140625" style="32" customWidth="1"/>
    <col min="1283" max="1283" width="7" style="32" customWidth="1"/>
    <col min="1284" max="1284" width="9.140625" style="32"/>
    <col min="1285" max="1285" width="7" style="32" customWidth="1"/>
    <col min="1286" max="1286" width="10.7109375" style="32" customWidth="1"/>
    <col min="1287" max="1287" width="9.140625" style="32"/>
    <col min="1288" max="1288" width="7" style="32" customWidth="1"/>
    <col min="1289" max="1289" width="10.7109375" style="32" customWidth="1"/>
    <col min="1290" max="1536" width="9.140625" style="32"/>
    <col min="1537" max="1537" width="34.7109375" style="32" customWidth="1"/>
    <col min="1538" max="1538" width="9.140625" style="32" customWidth="1"/>
    <col min="1539" max="1539" width="7" style="32" customWidth="1"/>
    <col min="1540" max="1540" width="9.140625" style="32"/>
    <col min="1541" max="1541" width="7" style="32" customWidth="1"/>
    <col min="1542" max="1542" width="10.7109375" style="32" customWidth="1"/>
    <col min="1543" max="1543" width="9.140625" style="32"/>
    <col min="1544" max="1544" width="7" style="32" customWidth="1"/>
    <col min="1545" max="1545" width="10.7109375" style="32" customWidth="1"/>
    <col min="1546" max="1792" width="9.140625" style="32"/>
    <col min="1793" max="1793" width="34.7109375" style="32" customWidth="1"/>
    <col min="1794" max="1794" width="9.140625" style="32" customWidth="1"/>
    <col min="1795" max="1795" width="7" style="32" customWidth="1"/>
    <col min="1796" max="1796" width="9.140625" style="32"/>
    <col min="1797" max="1797" width="7" style="32" customWidth="1"/>
    <col min="1798" max="1798" width="10.7109375" style="32" customWidth="1"/>
    <col min="1799" max="1799" width="9.140625" style="32"/>
    <col min="1800" max="1800" width="7" style="32" customWidth="1"/>
    <col min="1801" max="1801" width="10.7109375" style="32" customWidth="1"/>
    <col min="1802" max="2048" width="9.140625" style="32"/>
    <col min="2049" max="2049" width="34.7109375" style="32" customWidth="1"/>
    <col min="2050" max="2050" width="9.140625" style="32" customWidth="1"/>
    <col min="2051" max="2051" width="7" style="32" customWidth="1"/>
    <col min="2052" max="2052" width="9.140625" style="32"/>
    <col min="2053" max="2053" width="7" style="32" customWidth="1"/>
    <col min="2054" max="2054" width="10.7109375" style="32" customWidth="1"/>
    <col min="2055" max="2055" width="9.140625" style="32"/>
    <col min="2056" max="2056" width="7" style="32" customWidth="1"/>
    <col min="2057" max="2057" width="10.7109375" style="32" customWidth="1"/>
    <col min="2058" max="2304" width="9.140625" style="32"/>
    <col min="2305" max="2305" width="34.7109375" style="32" customWidth="1"/>
    <col min="2306" max="2306" width="9.140625" style="32" customWidth="1"/>
    <col min="2307" max="2307" width="7" style="32" customWidth="1"/>
    <col min="2308" max="2308" width="9.140625" style="32"/>
    <col min="2309" max="2309" width="7" style="32" customWidth="1"/>
    <col min="2310" max="2310" width="10.7109375" style="32" customWidth="1"/>
    <col min="2311" max="2311" width="9.140625" style="32"/>
    <col min="2312" max="2312" width="7" style="32" customWidth="1"/>
    <col min="2313" max="2313" width="10.7109375" style="32" customWidth="1"/>
    <col min="2314" max="2560" width="9.140625" style="32"/>
    <col min="2561" max="2561" width="34.7109375" style="32" customWidth="1"/>
    <col min="2562" max="2562" width="9.140625" style="32" customWidth="1"/>
    <col min="2563" max="2563" width="7" style="32" customWidth="1"/>
    <col min="2564" max="2564" width="9.140625" style="32"/>
    <col min="2565" max="2565" width="7" style="32" customWidth="1"/>
    <col min="2566" max="2566" width="10.7109375" style="32" customWidth="1"/>
    <col min="2567" max="2567" width="9.140625" style="32"/>
    <col min="2568" max="2568" width="7" style="32" customWidth="1"/>
    <col min="2569" max="2569" width="10.7109375" style="32" customWidth="1"/>
    <col min="2570" max="2816" width="9.140625" style="32"/>
    <col min="2817" max="2817" width="34.7109375" style="32" customWidth="1"/>
    <col min="2818" max="2818" width="9.140625" style="32" customWidth="1"/>
    <col min="2819" max="2819" width="7" style="32" customWidth="1"/>
    <col min="2820" max="2820" width="9.140625" style="32"/>
    <col min="2821" max="2821" width="7" style="32" customWidth="1"/>
    <col min="2822" max="2822" width="10.7109375" style="32" customWidth="1"/>
    <col min="2823" max="2823" width="9.140625" style="32"/>
    <col min="2824" max="2824" width="7" style="32" customWidth="1"/>
    <col min="2825" max="2825" width="10.7109375" style="32" customWidth="1"/>
    <col min="2826" max="3072" width="9.140625" style="32"/>
    <col min="3073" max="3073" width="34.7109375" style="32" customWidth="1"/>
    <col min="3074" max="3074" width="9.140625" style="32" customWidth="1"/>
    <col min="3075" max="3075" width="7" style="32" customWidth="1"/>
    <col min="3076" max="3076" width="9.140625" style="32"/>
    <col min="3077" max="3077" width="7" style="32" customWidth="1"/>
    <col min="3078" max="3078" width="10.7109375" style="32" customWidth="1"/>
    <col min="3079" max="3079" width="9.140625" style="32"/>
    <col min="3080" max="3080" width="7" style="32" customWidth="1"/>
    <col min="3081" max="3081" width="10.7109375" style="32" customWidth="1"/>
    <col min="3082" max="3328" width="9.140625" style="32"/>
    <col min="3329" max="3329" width="34.7109375" style="32" customWidth="1"/>
    <col min="3330" max="3330" width="9.140625" style="32" customWidth="1"/>
    <col min="3331" max="3331" width="7" style="32" customWidth="1"/>
    <col min="3332" max="3332" width="9.140625" style="32"/>
    <col min="3333" max="3333" width="7" style="32" customWidth="1"/>
    <col min="3334" max="3334" width="10.7109375" style="32" customWidth="1"/>
    <col min="3335" max="3335" width="9.140625" style="32"/>
    <col min="3336" max="3336" width="7" style="32" customWidth="1"/>
    <col min="3337" max="3337" width="10.7109375" style="32" customWidth="1"/>
    <col min="3338" max="3584" width="9.140625" style="32"/>
    <col min="3585" max="3585" width="34.7109375" style="32" customWidth="1"/>
    <col min="3586" max="3586" width="9.140625" style="32" customWidth="1"/>
    <col min="3587" max="3587" width="7" style="32" customWidth="1"/>
    <col min="3588" max="3588" width="9.140625" style="32"/>
    <col min="3589" max="3589" width="7" style="32" customWidth="1"/>
    <col min="3590" max="3590" width="10.7109375" style="32" customWidth="1"/>
    <col min="3591" max="3591" width="9.140625" style="32"/>
    <col min="3592" max="3592" width="7" style="32" customWidth="1"/>
    <col min="3593" max="3593" width="10.7109375" style="32" customWidth="1"/>
    <col min="3594" max="3840" width="9.140625" style="32"/>
    <col min="3841" max="3841" width="34.7109375" style="32" customWidth="1"/>
    <col min="3842" max="3842" width="9.140625" style="32" customWidth="1"/>
    <col min="3843" max="3843" width="7" style="32" customWidth="1"/>
    <col min="3844" max="3844" width="9.140625" style="32"/>
    <col min="3845" max="3845" width="7" style="32" customWidth="1"/>
    <col min="3846" max="3846" width="10.7109375" style="32" customWidth="1"/>
    <col min="3847" max="3847" width="9.140625" style="32"/>
    <col min="3848" max="3848" width="7" style="32" customWidth="1"/>
    <col min="3849" max="3849" width="10.7109375" style="32" customWidth="1"/>
    <col min="3850" max="4096" width="9.140625" style="32"/>
    <col min="4097" max="4097" width="34.7109375" style="32" customWidth="1"/>
    <col min="4098" max="4098" width="9.140625" style="32" customWidth="1"/>
    <col min="4099" max="4099" width="7" style="32" customWidth="1"/>
    <col min="4100" max="4100" width="9.140625" style="32"/>
    <col min="4101" max="4101" width="7" style="32" customWidth="1"/>
    <col min="4102" max="4102" width="10.7109375" style="32" customWidth="1"/>
    <col min="4103" max="4103" width="9.140625" style="32"/>
    <col min="4104" max="4104" width="7" style="32" customWidth="1"/>
    <col min="4105" max="4105" width="10.7109375" style="32" customWidth="1"/>
    <col min="4106" max="4352" width="9.140625" style="32"/>
    <col min="4353" max="4353" width="34.7109375" style="32" customWidth="1"/>
    <col min="4354" max="4354" width="9.140625" style="32" customWidth="1"/>
    <col min="4355" max="4355" width="7" style="32" customWidth="1"/>
    <col min="4356" max="4356" width="9.140625" style="32"/>
    <col min="4357" max="4357" width="7" style="32" customWidth="1"/>
    <col min="4358" max="4358" width="10.7109375" style="32" customWidth="1"/>
    <col min="4359" max="4359" width="9.140625" style="32"/>
    <col min="4360" max="4360" width="7" style="32" customWidth="1"/>
    <col min="4361" max="4361" width="10.7109375" style="32" customWidth="1"/>
    <col min="4362" max="4608" width="9.140625" style="32"/>
    <col min="4609" max="4609" width="34.7109375" style="32" customWidth="1"/>
    <col min="4610" max="4610" width="9.140625" style="32" customWidth="1"/>
    <col min="4611" max="4611" width="7" style="32" customWidth="1"/>
    <col min="4612" max="4612" width="9.140625" style="32"/>
    <col min="4613" max="4613" width="7" style="32" customWidth="1"/>
    <col min="4614" max="4614" width="10.7109375" style="32" customWidth="1"/>
    <col min="4615" max="4615" width="9.140625" style="32"/>
    <col min="4616" max="4616" width="7" style="32" customWidth="1"/>
    <col min="4617" max="4617" width="10.7109375" style="32" customWidth="1"/>
    <col min="4618" max="4864" width="9.140625" style="32"/>
    <col min="4865" max="4865" width="34.7109375" style="32" customWidth="1"/>
    <col min="4866" max="4866" width="9.140625" style="32" customWidth="1"/>
    <col min="4867" max="4867" width="7" style="32" customWidth="1"/>
    <col min="4868" max="4868" width="9.140625" style="32"/>
    <col min="4869" max="4869" width="7" style="32" customWidth="1"/>
    <col min="4870" max="4870" width="10.7109375" style="32" customWidth="1"/>
    <col min="4871" max="4871" width="9.140625" style="32"/>
    <col min="4872" max="4872" width="7" style="32" customWidth="1"/>
    <col min="4873" max="4873" width="10.7109375" style="32" customWidth="1"/>
    <col min="4874" max="5120" width="9.140625" style="32"/>
    <col min="5121" max="5121" width="34.7109375" style="32" customWidth="1"/>
    <col min="5122" max="5122" width="9.140625" style="32" customWidth="1"/>
    <col min="5123" max="5123" width="7" style="32" customWidth="1"/>
    <col min="5124" max="5124" width="9.140625" style="32"/>
    <col min="5125" max="5125" width="7" style="32" customWidth="1"/>
    <col min="5126" max="5126" width="10.7109375" style="32" customWidth="1"/>
    <col min="5127" max="5127" width="9.140625" style="32"/>
    <col min="5128" max="5128" width="7" style="32" customWidth="1"/>
    <col min="5129" max="5129" width="10.7109375" style="32" customWidth="1"/>
    <col min="5130" max="5376" width="9.140625" style="32"/>
    <col min="5377" max="5377" width="34.7109375" style="32" customWidth="1"/>
    <col min="5378" max="5378" width="9.140625" style="32" customWidth="1"/>
    <col min="5379" max="5379" width="7" style="32" customWidth="1"/>
    <col min="5380" max="5380" width="9.140625" style="32"/>
    <col min="5381" max="5381" width="7" style="32" customWidth="1"/>
    <col min="5382" max="5382" width="10.7109375" style="32" customWidth="1"/>
    <col min="5383" max="5383" width="9.140625" style="32"/>
    <col min="5384" max="5384" width="7" style="32" customWidth="1"/>
    <col min="5385" max="5385" width="10.7109375" style="32" customWidth="1"/>
    <col min="5386" max="5632" width="9.140625" style="32"/>
    <col min="5633" max="5633" width="34.7109375" style="32" customWidth="1"/>
    <col min="5634" max="5634" width="9.140625" style="32" customWidth="1"/>
    <col min="5635" max="5635" width="7" style="32" customWidth="1"/>
    <col min="5636" max="5636" width="9.140625" style="32"/>
    <col min="5637" max="5637" width="7" style="32" customWidth="1"/>
    <col min="5638" max="5638" width="10.7109375" style="32" customWidth="1"/>
    <col min="5639" max="5639" width="9.140625" style="32"/>
    <col min="5640" max="5640" width="7" style="32" customWidth="1"/>
    <col min="5641" max="5641" width="10.7109375" style="32" customWidth="1"/>
    <col min="5642" max="5888" width="9.140625" style="32"/>
    <col min="5889" max="5889" width="34.7109375" style="32" customWidth="1"/>
    <col min="5890" max="5890" width="9.140625" style="32" customWidth="1"/>
    <col min="5891" max="5891" width="7" style="32" customWidth="1"/>
    <col min="5892" max="5892" width="9.140625" style="32"/>
    <col min="5893" max="5893" width="7" style="32" customWidth="1"/>
    <col min="5894" max="5894" width="10.7109375" style="32" customWidth="1"/>
    <col min="5895" max="5895" width="9.140625" style="32"/>
    <col min="5896" max="5896" width="7" style="32" customWidth="1"/>
    <col min="5897" max="5897" width="10.7109375" style="32" customWidth="1"/>
    <col min="5898" max="6144" width="9.140625" style="32"/>
    <col min="6145" max="6145" width="34.7109375" style="32" customWidth="1"/>
    <col min="6146" max="6146" width="9.140625" style="32" customWidth="1"/>
    <col min="6147" max="6147" width="7" style="32" customWidth="1"/>
    <col min="6148" max="6148" width="9.140625" style="32"/>
    <col min="6149" max="6149" width="7" style="32" customWidth="1"/>
    <col min="6150" max="6150" width="10.7109375" style="32" customWidth="1"/>
    <col min="6151" max="6151" width="9.140625" style="32"/>
    <col min="6152" max="6152" width="7" style="32" customWidth="1"/>
    <col min="6153" max="6153" width="10.7109375" style="32" customWidth="1"/>
    <col min="6154" max="6400" width="9.140625" style="32"/>
    <col min="6401" max="6401" width="34.7109375" style="32" customWidth="1"/>
    <col min="6402" max="6402" width="9.140625" style="32" customWidth="1"/>
    <col min="6403" max="6403" width="7" style="32" customWidth="1"/>
    <col min="6404" max="6404" width="9.140625" style="32"/>
    <col min="6405" max="6405" width="7" style="32" customWidth="1"/>
    <col min="6406" max="6406" width="10.7109375" style="32" customWidth="1"/>
    <col min="6407" max="6407" width="9.140625" style="32"/>
    <col min="6408" max="6408" width="7" style="32" customWidth="1"/>
    <col min="6409" max="6409" width="10.7109375" style="32" customWidth="1"/>
    <col min="6410" max="6656" width="9.140625" style="32"/>
    <col min="6657" max="6657" width="34.7109375" style="32" customWidth="1"/>
    <col min="6658" max="6658" width="9.140625" style="32" customWidth="1"/>
    <col min="6659" max="6659" width="7" style="32" customWidth="1"/>
    <col min="6660" max="6660" width="9.140625" style="32"/>
    <col min="6661" max="6661" width="7" style="32" customWidth="1"/>
    <col min="6662" max="6662" width="10.7109375" style="32" customWidth="1"/>
    <col min="6663" max="6663" width="9.140625" style="32"/>
    <col min="6664" max="6664" width="7" style="32" customWidth="1"/>
    <col min="6665" max="6665" width="10.7109375" style="32" customWidth="1"/>
    <col min="6666" max="6912" width="9.140625" style="32"/>
    <col min="6913" max="6913" width="34.7109375" style="32" customWidth="1"/>
    <col min="6914" max="6914" width="9.140625" style="32" customWidth="1"/>
    <col min="6915" max="6915" width="7" style="32" customWidth="1"/>
    <col min="6916" max="6916" width="9.140625" style="32"/>
    <col min="6917" max="6917" width="7" style="32" customWidth="1"/>
    <col min="6918" max="6918" width="10.7109375" style="32" customWidth="1"/>
    <col min="6919" max="6919" width="9.140625" style="32"/>
    <col min="6920" max="6920" width="7" style="32" customWidth="1"/>
    <col min="6921" max="6921" width="10.7109375" style="32" customWidth="1"/>
    <col min="6922" max="7168" width="9.140625" style="32"/>
    <col min="7169" max="7169" width="34.7109375" style="32" customWidth="1"/>
    <col min="7170" max="7170" width="9.140625" style="32" customWidth="1"/>
    <col min="7171" max="7171" width="7" style="32" customWidth="1"/>
    <col min="7172" max="7172" width="9.140625" style="32"/>
    <col min="7173" max="7173" width="7" style="32" customWidth="1"/>
    <col min="7174" max="7174" width="10.7109375" style="32" customWidth="1"/>
    <col min="7175" max="7175" width="9.140625" style="32"/>
    <col min="7176" max="7176" width="7" style="32" customWidth="1"/>
    <col min="7177" max="7177" width="10.7109375" style="32" customWidth="1"/>
    <col min="7178" max="7424" width="9.140625" style="32"/>
    <col min="7425" max="7425" width="34.7109375" style="32" customWidth="1"/>
    <col min="7426" max="7426" width="9.140625" style="32" customWidth="1"/>
    <col min="7427" max="7427" width="7" style="32" customWidth="1"/>
    <col min="7428" max="7428" width="9.140625" style="32"/>
    <col min="7429" max="7429" width="7" style="32" customWidth="1"/>
    <col min="7430" max="7430" width="10.7109375" style="32" customWidth="1"/>
    <col min="7431" max="7431" width="9.140625" style="32"/>
    <col min="7432" max="7432" width="7" style="32" customWidth="1"/>
    <col min="7433" max="7433" width="10.7109375" style="32" customWidth="1"/>
    <col min="7434" max="7680" width="9.140625" style="32"/>
    <col min="7681" max="7681" width="34.7109375" style="32" customWidth="1"/>
    <col min="7682" max="7682" width="9.140625" style="32" customWidth="1"/>
    <col min="7683" max="7683" width="7" style="32" customWidth="1"/>
    <col min="7684" max="7684" width="9.140625" style="32"/>
    <col min="7685" max="7685" width="7" style="32" customWidth="1"/>
    <col min="7686" max="7686" width="10.7109375" style="32" customWidth="1"/>
    <col min="7687" max="7687" width="9.140625" style="32"/>
    <col min="7688" max="7688" width="7" style="32" customWidth="1"/>
    <col min="7689" max="7689" width="10.7109375" style="32" customWidth="1"/>
    <col min="7690" max="7936" width="9.140625" style="32"/>
    <col min="7937" max="7937" width="34.7109375" style="32" customWidth="1"/>
    <col min="7938" max="7938" width="9.140625" style="32" customWidth="1"/>
    <col min="7939" max="7939" width="7" style="32" customWidth="1"/>
    <col min="7940" max="7940" width="9.140625" style="32"/>
    <col min="7941" max="7941" width="7" style="32" customWidth="1"/>
    <col min="7942" max="7942" width="10.7109375" style="32" customWidth="1"/>
    <col min="7943" max="7943" width="9.140625" style="32"/>
    <col min="7944" max="7944" width="7" style="32" customWidth="1"/>
    <col min="7945" max="7945" width="10.7109375" style="32" customWidth="1"/>
    <col min="7946" max="8192" width="9.140625" style="32"/>
    <col min="8193" max="8193" width="34.7109375" style="32" customWidth="1"/>
    <col min="8194" max="8194" width="9.140625" style="32" customWidth="1"/>
    <col min="8195" max="8195" width="7" style="32" customWidth="1"/>
    <col min="8196" max="8196" width="9.140625" style="32"/>
    <col min="8197" max="8197" width="7" style="32" customWidth="1"/>
    <col min="8198" max="8198" width="10.7109375" style="32" customWidth="1"/>
    <col min="8199" max="8199" width="9.140625" style="32"/>
    <col min="8200" max="8200" width="7" style="32" customWidth="1"/>
    <col min="8201" max="8201" width="10.7109375" style="32" customWidth="1"/>
    <col min="8202" max="8448" width="9.140625" style="32"/>
    <col min="8449" max="8449" width="34.7109375" style="32" customWidth="1"/>
    <col min="8450" max="8450" width="9.140625" style="32" customWidth="1"/>
    <col min="8451" max="8451" width="7" style="32" customWidth="1"/>
    <col min="8452" max="8452" width="9.140625" style="32"/>
    <col min="8453" max="8453" width="7" style="32" customWidth="1"/>
    <col min="8454" max="8454" width="10.7109375" style="32" customWidth="1"/>
    <col min="8455" max="8455" width="9.140625" style="32"/>
    <col min="8456" max="8456" width="7" style="32" customWidth="1"/>
    <col min="8457" max="8457" width="10.7109375" style="32" customWidth="1"/>
    <col min="8458" max="8704" width="9.140625" style="32"/>
    <col min="8705" max="8705" width="34.7109375" style="32" customWidth="1"/>
    <col min="8706" max="8706" width="9.140625" style="32" customWidth="1"/>
    <col min="8707" max="8707" width="7" style="32" customWidth="1"/>
    <col min="8708" max="8708" width="9.140625" style="32"/>
    <col min="8709" max="8709" width="7" style="32" customWidth="1"/>
    <col min="8710" max="8710" width="10.7109375" style="32" customWidth="1"/>
    <col min="8711" max="8711" width="9.140625" style="32"/>
    <col min="8712" max="8712" width="7" style="32" customWidth="1"/>
    <col min="8713" max="8713" width="10.7109375" style="32" customWidth="1"/>
    <col min="8714" max="8960" width="9.140625" style="32"/>
    <col min="8961" max="8961" width="34.7109375" style="32" customWidth="1"/>
    <col min="8962" max="8962" width="9.140625" style="32" customWidth="1"/>
    <col min="8963" max="8963" width="7" style="32" customWidth="1"/>
    <col min="8964" max="8964" width="9.140625" style="32"/>
    <col min="8965" max="8965" width="7" style="32" customWidth="1"/>
    <col min="8966" max="8966" width="10.7109375" style="32" customWidth="1"/>
    <col min="8967" max="8967" width="9.140625" style="32"/>
    <col min="8968" max="8968" width="7" style="32" customWidth="1"/>
    <col min="8969" max="8969" width="10.7109375" style="32" customWidth="1"/>
    <col min="8970" max="9216" width="9.140625" style="32"/>
    <col min="9217" max="9217" width="34.7109375" style="32" customWidth="1"/>
    <col min="9218" max="9218" width="9.140625" style="32" customWidth="1"/>
    <col min="9219" max="9219" width="7" style="32" customWidth="1"/>
    <col min="9220" max="9220" width="9.140625" style="32"/>
    <col min="9221" max="9221" width="7" style="32" customWidth="1"/>
    <col min="9222" max="9222" width="10.7109375" style="32" customWidth="1"/>
    <col min="9223" max="9223" width="9.140625" style="32"/>
    <col min="9224" max="9224" width="7" style="32" customWidth="1"/>
    <col min="9225" max="9225" width="10.7109375" style="32" customWidth="1"/>
    <col min="9226" max="9472" width="9.140625" style="32"/>
    <col min="9473" max="9473" width="34.7109375" style="32" customWidth="1"/>
    <col min="9474" max="9474" width="9.140625" style="32" customWidth="1"/>
    <col min="9475" max="9475" width="7" style="32" customWidth="1"/>
    <col min="9476" max="9476" width="9.140625" style="32"/>
    <col min="9477" max="9477" width="7" style="32" customWidth="1"/>
    <col min="9478" max="9478" width="10.7109375" style="32" customWidth="1"/>
    <col min="9479" max="9479" width="9.140625" style="32"/>
    <col min="9480" max="9480" width="7" style="32" customWidth="1"/>
    <col min="9481" max="9481" width="10.7109375" style="32" customWidth="1"/>
    <col min="9482" max="9728" width="9.140625" style="32"/>
    <col min="9729" max="9729" width="34.7109375" style="32" customWidth="1"/>
    <col min="9730" max="9730" width="9.140625" style="32" customWidth="1"/>
    <col min="9731" max="9731" width="7" style="32" customWidth="1"/>
    <col min="9732" max="9732" width="9.140625" style="32"/>
    <col min="9733" max="9733" width="7" style="32" customWidth="1"/>
    <col min="9734" max="9734" width="10.7109375" style="32" customWidth="1"/>
    <col min="9735" max="9735" width="9.140625" style="32"/>
    <col min="9736" max="9736" width="7" style="32" customWidth="1"/>
    <col min="9737" max="9737" width="10.7109375" style="32" customWidth="1"/>
    <col min="9738" max="9984" width="9.140625" style="32"/>
    <col min="9985" max="9985" width="34.7109375" style="32" customWidth="1"/>
    <col min="9986" max="9986" width="9.140625" style="32" customWidth="1"/>
    <col min="9987" max="9987" width="7" style="32" customWidth="1"/>
    <col min="9988" max="9988" width="9.140625" style="32"/>
    <col min="9989" max="9989" width="7" style="32" customWidth="1"/>
    <col min="9990" max="9990" width="10.7109375" style="32" customWidth="1"/>
    <col min="9991" max="9991" width="9.140625" style="32"/>
    <col min="9992" max="9992" width="7" style="32" customWidth="1"/>
    <col min="9993" max="9993" width="10.7109375" style="32" customWidth="1"/>
    <col min="9994" max="10240" width="9.140625" style="32"/>
    <col min="10241" max="10241" width="34.7109375" style="32" customWidth="1"/>
    <col min="10242" max="10242" width="9.140625" style="32" customWidth="1"/>
    <col min="10243" max="10243" width="7" style="32" customWidth="1"/>
    <col min="10244" max="10244" width="9.140625" style="32"/>
    <col min="10245" max="10245" width="7" style="32" customWidth="1"/>
    <col min="10246" max="10246" width="10.7109375" style="32" customWidth="1"/>
    <col min="10247" max="10247" width="9.140625" style="32"/>
    <col min="10248" max="10248" width="7" style="32" customWidth="1"/>
    <col min="10249" max="10249" width="10.7109375" style="32" customWidth="1"/>
    <col min="10250" max="10496" width="9.140625" style="32"/>
    <col min="10497" max="10497" width="34.7109375" style="32" customWidth="1"/>
    <col min="10498" max="10498" width="9.140625" style="32" customWidth="1"/>
    <col min="10499" max="10499" width="7" style="32" customWidth="1"/>
    <col min="10500" max="10500" width="9.140625" style="32"/>
    <col min="10501" max="10501" width="7" style="32" customWidth="1"/>
    <col min="10502" max="10502" width="10.7109375" style="32" customWidth="1"/>
    <col min="10503" max="10503" width="9.140625" style="32"/>
    <col min="10504" max="10504" width="7" style="32" customWidth="1"/>
    <col min="10505" max="10505" width="10.7109375" style="32" customWidth="1"/>
    <col min="10506" max="10752" width="9.140625" style="32"/>
    <col min="10753" max="10753" width="34.7109375" style="32" customWidth="1"/>
    <col min="10754" max="10754" width="9.140625" style="32" customWidth="1"/>
    <col min="10755" max="10755" width="7" style="32" customWidth="1"/>
    <col min="10756" max="10756" width="9.140625" style="32"/>
    <col min="10757" max="10757" width="7" style="32" customWidth="1"/>
    <col min="10758" max="10758" width="10.7109375" style="32" customWidth="1"/>
    <col min="10759" max="10759" width="9.140625" style="32"/>
    <col min="10760" max="10760" width="7" style="32" customWidth="1"/>
    <col min="10761" max="10761" width="10.7109375" style="32" customWidth="1"/>
    <col min="10762" max="11008" width="9.140625" style="32"/>
    <col min="11009" max="11009" width="34.7109375" style="32" customWidth="1"/>
    <col min="11010" max="11010" width="9.140625" style="32" customWidth="1"/>
    <col min="11011" max="11011" width="7" style="32" customWidth="1"/>
    <col min="11012" max="11012" width="9.140625" style="32"/>
    <col min="11013" max="11013" width="7" style="32" customWidth="1"/>
    <col min="11014" max="11014" width="10.7109375" style="32" customWidth="1"/>
    <col min="11015" max="11015" width="9.140625" style="32"/>
    <col min="11016" max="11016" width="7" style="32" customWidth="1"/>
    <col min="11017" max="11017" width="10.7109375" style="32" customWidth="1"/>
    <col min="11018" max="11264" width="9.140625" style="32"/>
    <col min="11265" max="11265" width="34.7109375" style="32" customWidth="1"/>
    <col min="11266" max="11266" width="9.140625" style="32" customWidth="1"/>
    <col min="11267" max="11267" width="7" style="32" customWidth="1"/>
    <col min="11268" max="11268" width="9.140625" style="32"/>
    <col min="11269" max="11269" width="7" style="32" customWidth="1"/>
    <col min="11270" max="11270" width="10.7109375" style="32" customWidth="1"/>
    <col min="11271" max="11271" width="9.140625" style="32"/>
    <col min="11272" max="11272" width="7" style="32" customWidth="1"/>
    <col min="11273" max="11273" width="10.7109375" style="32" customWidth="1"/>
    <col min="11274" max="11520" width="9.140625" style="32"/>
    <col min="11521" max="11521" width="34.7109375" style="32" customWidth="1"/>
    <col min="11522" max="11522" width="9.140625" style="32" customWidth="1"/>
    <col min="11523" max="11523" width="7" style="32" customWidth="1"/>
    <col min="11524" max="11524" width="9.140625" style="32"/>
    <col min="11525" max="11525" width="7" style="32" customWidth="1"/>
    <col min="11526" max="11526" width="10.7109375" style="32" customWidth="1"/>
    <col min="11527" max="11527" width="9.140625" style="32"/>
    <col min="11528" max="11528" width="7" style="32" customWidth="1"/>
    <col min="11529" max="11529" width="10.7109375" style="32" customWidth="1"/>
    <col min="11530" max="11776" width="9.140625" style="32"/>
    <col min="11777" max="11777" width="34.7109375" style="32" customWidth="1"/>
    <col min="11778" max="11778" width="9.140625" style="32" customWidth="1"/>
    <col min="11779" max="11779" width="7" style="32" customWidth="1"/>
    <col min="11780" max="11780" width="9.140625" style="32"/>
    <col min="11781" max="11781" width="7" style="32" customWidth="1"/>
    <col min="11782" max="11782" width="10.7109375" style="32" customWidth="1"/>
    <col min="11783" max="11783" width="9.140625" style="32"/>
    <col min="11784" max="11784" width="7" style="32" customWidth="1"/>
    <col min="11785" max="11785" width="10.7109375" style="32" customWidth="1"/>
    <col min="11786" max="12032" width="9.140625" style="32"/>
    <col min="12033" max="12033" width="34.7109375" style="32" customWidth="1"/>
    <col min="12034" max="12034" width="9.140625" style="32" customWidth="1"/>
    <col min="12035" max="12035" width="7" style="32" customWidth="1"/>
    <col min="12036" max="12036" width="9.140625" style="32"/>
    <col min="12037" max="12037" width="7" style="32" customWidth="1"/>
    <col min="12038" max="12038" width="10.7109375" style="32" customWidth="1"/>
    <col min="12039" max="12039" width="9.140625" style="32"/>
    <col min="12040" max="12040" width="7" style="32" customWidth="1"/>
    <col min="12041" max="12041" width="10.7109375" style="32" customWidth="1"/>
    <col min="12042" max="12288" width="9.140625" style="32"/>
    <col min="12289" max="12289" width="34.7109375" style="32" customWidth="1"/>
    <col min="12290" max="12290" width="9.140625" style="32" customWidth="1"/>
    <col min="12291" max="12291" width="7" style="32" customWidth="1"/>
    <col min="12292" max="12292" width="9.140625" style="32"/>
    <col min="12293" max="12293" width="7" style="32" customWidth="1"/>
    <col min="12294" max="12294" width="10.7109375" style="32" customWidth="1"/>
    <col min="12295" max="12295" width="9.140625" style="32"/>
    <col min="12296" max="12296" width="7" style="32" customWidth="1"/>
    <col min="12297" max="12297" width="10.7109375" style="32" customWidth="1"/>
    <col min="12298" max="12544" width="9.140625" style="32"/>
    <col min="12545" max="12545" width="34.7109375" style="32" customWidth="1"/>
    <col min="12546" max="12546" width="9.140625" style="32" customWidth="1"/>
    <col min="12547" max="12547" width="7" style="32" customWidth="1"/>
    <col min="12548" max="12548" width="9.140625" style="32"/>
    <col min="12549" max="12549" width="7" style="32" customWidth="1"/>
    <col min="12550" max="12550" width="10.7109375" style="32" customWidth="1"/>
    <col min="12551" max="12551" width="9.140625" style="32"/>
    <col min="12552" max="12552" width="7" style="32" customWidth="1"/>
    <col min="12553" max="12553" width="10.7109375" style="32" customWidth="1"/>
    <col min="12554" max="12800" width="9.140625" style="32"/>
    <col min="12801" max="12801" width="34.7109375" style="32" customWidth="1"/>
    <col min="12802" max="12802" width="9.140625" style="32" customWidth="1"/>
    <col min="12803" max="12803" width="7" style="32" customWidth="1"/>
    <col min="12804" max="12804" width="9.140625" style="32"/>
    <col min="12805" max="12805" width="7" style="32" customWidth="1"/>
    <col min="12806" max="12806" width="10.7109375" style="32" customWidth="1"/>
    <col min="12807" max="12807" width="9.140625" style="32"/>
    <col min="12808" max="12808" width="7" style="32" customWidth="1"/>
    <col min="12809" max="12809" width="10.7109375" style="32" customWidth="1"/>
    <col min="12810" max="13056" width="9.140625" style="32"/>
    <col min="13057" max="13057" width="34.7109375" style="32" customWidth="1"/>
    <col min="13058" max="13058" width="9.140625" style="32" customWidth="1"/>
    <col min="13059" max="13059" width="7" style="32" customWidth="1"/>
    <col min="13060" max="13060" width="9.140625" style="32"/>
    <col min="13061" max="13061" width="7" style="32" customWidth="1"/>
    <col min="13062" max="13062" width="10.7109375" style="32" customWidth="1"/>
    <col min="13063" max="13063" width="9.140625" style="32"/>
    <col min="13064" max="13064" width="7" style="32" customWidth="1"/>
    <col min="13065" max="13065" width="10.7109375" style="32" customWidth="1"/>
    <col min="13066" max="13312" width="9.140625" style="32"/>
    <col min="13313" max="13313" width="34.7109375" style="32" customWidth="1"/>
    <col min="13314" max="13314" width="9.140625" style="32" customWidth="1"/>
    <col min="13315" max="13315" width="7" style="32" customWidth="1"/>
    <col min="13316" max="13316" width="9.140625" style="32"/>
    <col min="13317" max="13317" width="7" style="32" customWidth="1"/>
    <col min="13318" max="13318" width="10.7109375" style="32" customWidth="1"/>
    <col min="13319" max="13319" width="9.140625" style="32"/>
    <col min="13320" max="13320" width="7" style="32" customWidth="1"/>
    <col min="13321" max="13321" width="10.7109375" style="32" customWidth="1"/>
    <col min="13322" max="13568" width="9.140625" style="32"/>
    <col min="13569" max="13569" width="34.7109375" style="32" customWidth="1"/>
    <col min="13570" max="13570" width="9.140625" style="32" customWidth="1"/>
    <col min="13571" max="13571" width="7" style="32" customWidth="1"/>
    <col min="13572" max="13572" width="9.140625" style="32"/>
    <col min="13573" max="13573" width="7" style="32" customWidth="1"/>
    <col min="13574" max="13574" width="10.7109375" style="32" customWidth="1"/>
    <col min="13575" max="13575" width="9.140625" style="32"/>
    <col min="13576" max="13576" width="7" style="32" customWidth="1"/>
    <col min="13577" max="13577" width="10.7109375" style="32" customWidth="1"/>
    <col min="13578" max="13824" width="9.140625" style="32"/>
    <col min="13825" max="13825" width="34.7109375" style="32" customWidth="1"/>
    <col min="13826" max="13826" width="9.140625" style="32" customWidth="1"/>
    <col min="13827" max="13827" width="7" style="32" customWidth="1"/>
    <col min="13828" max="13828" width="9.140625" style="32"/>
    <col min="13829" max="13829" width="7" style="32" customWidth="1"/>
    <col min="13830" max="13830" width="10.7109375" style="32" customWidth="1"/>
    <col min="13831" max="13831" width="9.140625" style="32"/>
    <col min="13832" max="13832" width="7" style="32" customWidth="1"/>
    <col min="13833" max="13833" width="10.7109375" style="32" customWidth="1"/>
    <col min="13834" max="14080" width="9.140625" style="32"/>
    <col min="14081" max="14081" width="34.7109375" style="32" customWidth="1"/>
    <col min="14082" max="14082" width="9.140625" style="32" customWidth="1"/>
    <col min="14083" max="14083" width="7" style="32" customWidth="1"/>
    <col min="14084" max="14084" width="9.140625" style="32"/>
    <col min="14085" max="14085" width="7" style="32" customWidth="1"/>
    <col min="14086" max="14086" width="10.7109375" style="32" customWidth="1"/>
    <col min="14087" max="14087" width="9.140625" style="32"/>
    <col min="14088" max="14088" width="7" style="32" customWidth="1"/>
    <col min="14089" max="14089" width="10.7109375" style="32" customWidth="1"/>
    <col min="14090" max="14336" width="9.140625" style="32"/>
    <col min="14337" max="14337" width="34.7109375" style="32" customWidth="1"/>
    <col min="14338" max="14338" width="9.140625" style="32" customWidth="1"/>
    <col min="14339" max="14339" width="7" style="32" customWidth="1"/>
    <col min="14340" max="14340" width="9.140625" style="32"/>
    <col min="14341" max="14341" width="7" style="32" customWidth="1"/>
    <col min="14342" max="14342" width="10.7109375" style="32" customWidth="1"/>
    <col min="14343" max="14343" width="9.140625" style="32"/>
    <col min="14344" max="14344" width="7" style="32" customWidth="1"/>
    <col min="14345" max="14345" width="10.7109375" style="32" customWidth="1"/>
    <col min="14346" max="14592" width="9.140625" style="32"/>
    <col min="14593" max="14593" width="34.7109375" style="32" customWidth="1"/>
    <col min="14594" max="14594" width="9.140625" style="32" customWidth="1"/>
    <col min="14595" max="14595" width="7" style="32" customWidth="1"/>
    <col min="14596" max="14596" width="9.140625" style="32"/>
    <col min="14597" max="14597" width="7" style="32" customWidth="1"/>
    <col min="14598" max="14598" width="10.7109375" style="32" customWidth="1"/>
    <col min="14599" max="14599" width="9.140625" style="32"/>
    <col min="14600" max="14600" width="7" style="32" customWidth="1"/>
    <col min="14601" max="14601" width="10.7109375" style="32" customWidth="1"/>
    <col min="14602" max="14848" width="9.140625" style="32"/>
    <col min="14849" max="14849" width="34.7109375" style="32" customWidth="1"/>
    <col min="14850" max="14850" width="9.140625" style="32" customWidth="1"/>
    <col min="14851" max="14851" width="7" style="32" customWidth="1"/>
    <col min="14852" max="14852" width="9.140625" style="32"/>
    <col min="14853" max="14853" width="7" style="32" customWidth="1"/>
    <col min="14854" max="14854" width="10.7109375" style="32" customWidth="1"/>
    <col min="14855" max="14855" width="9.140625" style="32"/>
    <col min="14856" max="14856" width="7" style="32" customWidth="1"/>
    <col min="14857" max="14857" width="10.7109375" style="32" customWidth="1"/>
    <col min="14858" max="15104" width="9.140625" style="32"/>
    <col min="15105" max="15105" width="34.7109375" style="32" customWidth="1"/>
    <col min="15106" max="15106" width="9.140625" style="32" customWidth="1"/>
    <col min="15107" max="15107" width="7" style="32" customWidth="1"/>
    <col min="15108" max="15108" width="9.140625" style="32"/>
    <col min="15109" max="15109" width="7" style="32" customWidth="1"/>
    <col min="15110" max="15110" width="10.7109375" style="32" customWidth="1"/>
    <col min="15111" max="15111" width="9.140625" style="32"/>
    <col min="15112" max="15112" width="7" style="32" customWidth="1"/>
    <col min="15113" max="15113" width="10.7109375" style="32" customWidth="1"/>
    <col min="15114" max="15360" width="9.140625" style="32"/>
    <col min="15361" max="15361" width="34.7109375" style="32" customWidth="1"/>
    <col min="15362" max="15362" width="9.140625" style="32" customWidth="1"/>
    <col min="15363" max="15363" width="7" style="32" customWidth="1"/>
    <col min="15364" max="15364" width="9.140625" style="32"/>
    <col min="15365" max="15365" width="7" style="32" customWidth="1"/>
    <col min="15366" max="15366" width="10.7109375" style="32" customWidth="1"/>
    <col min="15367" max="15367" width="9.140625" style="32"/>
    <col min="15368" max="15368" width="7" style="32" customWidth="1"/>
    <col min="15369" max="15369" width="10.7109375" style="32" customWidth="1"/>
    <col min="15370" max="15616" width="9.140625" style="32"/>
    <col min="15617" max="15617" width="34.7109375" style="32" customWidth="1"/>
    <col min="15618" max="15618" width="9.140625" style="32" customWidth="1"/>
    <col min="15619" max="15619" width="7" style="32" customWidth="1"/>
    <col min="15620" max="15620" width="9.140625" style="32"/>
    <col min="15621" max="15621" width="7" style="32" customWidth="1"/>
    <col min="15622" max="15622" width="10.7109375" style="32" customWidth="1"/>
    <col min="15623" max="15623" width="9.140625" style="32"/>
    <col min="15624" max="15624" width="7" style="32" customWidth="1"/>
    <col min="15625" max="15625" width="10.7109375" style="32" customWidth="1"/>
    <col min="15626" max="15872" width="9.140625" style="32"/>
    <col min="15873" max="15873" width="34.7109375" style="32" customWidth="1"/>
    <col min="15874" max="15874" width="9.140625" style="32" customWidth="1"/>
    <col min="15875" max="15875" width="7" style="32" customWidth="1"/>
    <col min="15876" max="15876" width="9.140625" style="32"/>
    <col min="15877" max="15877" width="7" style="32" customWidth="1"/>
    <col min="15878" max="15878" width="10.7109375" style="32" customWidth="1"/>
    <col min="15879" max="15879" width="9.140625" style="32"/>
    <col min="15880" max="15880" width="7" style="32" customWidth="1"/>
    <col min="15881" max="15881" width="10.7109375" style="32" customWidth="1"/>
    <col min="15882" max="16128" width="9.140625" style="32"/>
    <col min="16129" max="16129" width="34.7109375" style="32" customWidth="1"/>
    <col min="16130" max="16130" width="9.140625" style="32" customWidth="1"/>
    <col min="16131" max="16131" width="7" style="32" customWidth="1"/>
    <col min="16132" max="16132" width="9.140625" style="32"/>
    <col min="16133" max="16133" width="7" style="32" customWidth="1"/>
    <col min="16134" max="16134" width="10.7109375" style="32" customWidth="1"/>
    <col min="16135" max="16135" width="9.140625" style="32"/>
    <col min="16136" max="16136" width="7" style="32" customWidth="1"/>
    <col min="16137" max="16137" width="10.7109375" style="32" customWidth="1"/>
    <col min="16138" max="16384" width="9.140625" style="32"/>
  </cols>
  <sheetData>
    <row r="1" spans="1:13">
      <c r="A1" s="1" t="s">
        <v>61</v>
      </c>
    </row>
    <row r="2" spans="1:13">
      <c r="A2" s="1" t="s">
        <v>62</v>
      </c>
      <c r="C2" s="31"/>
    </row>
    <row r="3" spans="1:13" ht="12.75" customHeight="1" thickBot="1">
      <c r="A3" s="33"/>
    </row>
    <row r="4" spans="1:13" ht="15.95" customHeight="1" thickBot="1">
      <c r="A4" s="34"/>
      <c r="B4" s="35">
        <v>2021</v>
      </c>
      <c r="C4" s="36"/>
      <c r="D4" s="35">
        <v>2022</v>
      </c>
      <c r="E4" s="36"/>
      <c r="F4" s="37"/>
      <c r="G4" s="38">
        <v>2023</v>
      </c>
      <c r="H4" s="36"/>
      <c r="I4" s="37"/>
    </row>
    <row r="5" spans="1:13" ht="13.5" customHeight="1">
      <c r="A5" s="39"/>
      <c r="B5" s="40" t="s">
        <v>30</v>
      </c>
      <c r="C5" s="41" t="s">
        <v>1</v>
      </c>
      <c r="D5" s="42" t="s">
        <v>30</v>
      </c>
      <c r="E5" s="41" t="s">
        <v>1</v>
      </c>
      <c r="F5" s="146" t="s">
        <v>2</v>
      </c>
      <c r="G5" s="40" t="s">
        <v>30</v>
      </c>
      <c r="H5" s="41" t="s">
        <v>1</v>
      </c>
      <c r="I5" s="146" t="s">
        <v>2</v>
      </c>
    </row>
    <row r="6" spans="1:13" ht="13.5" customHeight="1">
      <c r="A6" s="39" t="s">
        <v>3</v>
      </c>
      <c r="B6" s="43" t="s">
        <v>31</v>
      </c>
      <c r="C6" s="41" t="s">
        <v>5</v>
      </c>
      <c r="D6" s="44" t="s">
        <v>31</v>
      </c>
      <c r="E6" s="41" t="s">
        <v>5</v>
      </c>
      <c r="F6" s="146" t="s">
        <v>6</v>
      </c>
      <c r="G6" s="43" t="s">
        <v>31</v>
      </c>
      <c r="H6" s="41" t="s">
        <v>5</v>
      </c>
      <c r="I6" s="146" t="s">
        <v>6</v>
      </c>
    </row>
    <row r="7" spans="1:13">
      <c r="A7" s="45"/>
      <c r="B7" s="46" t="s">
        <v>7</v>
      </c>
      <c r="C7" s="47" t="s">
        <v>8</v>
      </c>
      <c r="D7" s="48" t="s">
        <v>7</v>
      </c>
      <c r="E7" s="47" t="s">
        <v>8</v>
      </c>
      <c r="F7" s="147" t="s">
        <v>8</v>
      </c>
      <c r="G7" s="46" t="s">
        <v>7</v>
      </c>
      <c r="H7" s="47" t="s">
        <v>8</v>
      </c>
      <c r="I7" s="147" t="s">
        <v>8</v>
      </c>
    </row>
    <row r="8" spans="1:13" ht="15.75" customHeight="1">
      <c r="A8" s="49" t="s">
        <v>9</v>
      </c>
      <c r="B8" s="50">
        <v>40962.475914000002</v>
      </c>
      <c r="C8" s="51">
        <v>56.162513479064302</v>
      </c>
      <c r="D8" s="52">
        <v>52475.847264999997</v>
      </c>
      <c r="E8" s="51">
        <v>56.74943262407799</v>
      </c>
      <c r="F8" s="148">
        <f>D8/B8*100-100</f>
        <v>28.107117780605165</v>
      </c>
      <c r="G8" s="50">
        <v>45209.263363951868</v>
      </c>
      <c r="H8" s="51">
        <f t="shared" ref="H8:H27" si="0">G8/G$28*100</f>
        <v>58.928278200267293</v>
      </c>
      <c r="I8" s="148">
        <f t="shared" ref="I8:I27" si="1">G8/D8*100-100</f>
        <v>-13.847482755928269</v>
      </c>
      <c r="J8" s="53"/>
      <c r="K8" s="54"/>
      <c r="L8" s="149"/>
    </row>
    <row r="9" spans="1:13" ht="15.95" customHeight="1">
      <c r="A9" s="49" t="s">
        <v>10</v>
      </c>
      <c r="B9" s="50">
        <v>5771.1977569999999</v>
      </c>
      <c r="C9" s="51">
        <v>7.9127290180982426</v>
      </c>
      <c r="D9" s="52">
        <v>5797.8977590000004</v>
      </c>
      <c r="E9" s="51">
        <v>6.2700732886520889</v>
      </c>
      <c r="F9" s="148">
        <f t="shared" ref="F9:F27" si="2">D9/B9*100-100</f>
        <v>0.46264229929766998</v>
      </c>
      <c r="G9" s="50">
        <v>4787.5238206778185</v>
      </c>
      <c r="H9" s="51">
        <f t="shared" si="0"/>
        <v>6.2403258669386137</v>
      </c>
      <c r="I9" s="148">
        <f t="shared" si="1"/>
        <v>-17.426556664504673</v>
      </c>
      <c r="J9" s="53"/>
      <c r="K9" s="54"/>
      <c r="L9" s="149"/>
    </row>
    <row r="10" spans="1:13" ht="15.95" customHeight="1">
      <c r="A10" s="49" t="s">
        <v>11</v>
      </c>
      <c r="B10" s="50">
        <v>2280.6967789999999</v>
      </c>
      <c r="C10" s="51">
        <v>3.1270000344014366</v>
      </c>
      <c r="D10" s="52">
        <v>2962.5145550000002</v>
      </c>
      <c r="E10" s="51">
        <v>3.2037790507282606</v>
      </c>
      <c r="F10" s="148">
        <f t="shared" si="2"/>
        <v>29.895152318273176</v>
      </c>
      <c r="G10" s="50">
        <v>2749.8852744216724</v>
      </c>
      <c r="H10" s="51">
        <f t="shared" si="0"/>
        <v>3.5843540109336955</v>
      </c>
      <c r="I10" s="148">
        <f t="shared" si="1"/>
        <v>-7.1773244191986123</v>
      </c>
      <c r="J10" s="53"/>
      <c r="K10" s="54"/>
      <c r="L10" s="149"/>
      <c r="M10" s="33"/>
    </row>
    <row r="11" spans="1:13" ht="15.95" customHeight="1">
      <c r="A11" s="49" t="s">
        <v>12</v>
      </c>
      <c r="B11" s="50">
        <v>1131.424771</v>
      </c>
      <c r="C11" s="51">
        <v>1.5512650916229656</v>
      </c>
      <c r="D11" s="52">
        <v>1096.090121</v>
      </c>
      <c r="E11" s="51">
        <v>1.1853547053273479</v>
      </c>
      <c r="F11" s="148">
        <f t="shared" si="2"/>
        <v>-3.1230224850716155</v>
      </c>
      <c r="G11" s="50">
        <v>1092.7652008860068</v>
      </c>
      <c r="H11" s="51">
        <f t="shared" si="0"/>
        <v>1.424371179131565</v>
      </c>
      <c r="I11" s="148">
        <f t="shared" si="1"/>
        <v>-0.30334368044113091</v>
      </c>
      <c r="J11" s="53"/>
      <c r="K11" s="54"/>
      <c r="L11" s="149"/>
    </row>
    <row r="12" spans="1:13" ht="15.95" customHeight="1">
      <c r="A12" s="49" t="s">
        <v>13</v>
      </c>
      <c r="B12" s="50">
        <v>4302.8456509999996</v>
      </c>
      <c r="C12" s="51">
        <v>5.8995122116148133</v>
      </c>
      <c r="D12" s="52">
        <v>4759.5397659999999</v>
      </c>
      <c r="E12" s="51">
        <v>5.1471523634147633</v>
      </c>
      <c r="F12" s="148">
        <f t="shared" si="2"/>
        <v>10.613769399184989</v>
      </c>
      <c r="G12" s="50">
        <v>4254.2221611841996</v>
      </c>
      <c r="H12" s="51">
        <f t="shared" si="0"/>
        <v>5.5451907062015664</v>
      </c>
      <c r="I12" s="148">
        <f t="shared" si="1"/>
        <v>-10.616942596541818</v>
      </c>
      <c r="J12" s="53"/>
      <c r="K12" s="54"/>
      <c r="L12" s="149"/>
    </row>
    <row r="13" spans="1:13" ht="15.95" customHeight="1">
      <c r="A13" s="49" t="s">
        <v>14</v>
      </c>
      <c r="B13" s="50">
        <v>1218.0056629999999</v>
      </c>
      <c r="C13" s="51">
        <v>1.6699737488874422</v>
      </c>
      <c r="D13" s="52">
        <v>1382.0415559999999</v>
      </c>
      <c r="E13" s="51">
        <v>1.494593765581917</v>
      </c>
      <c r="F13" s="148">
        <f t="shared" si="2"/>
        <v>13.467580486938985</v>
      </c>
      <c r="G13" s="50">
        <v>1212.783316717524</v>
      </c>
      <c r="H13" s="51">
        <f t="shared" si="0"/>
        <v>1.5808094927102563</v>
      </c>
      <c r="I13" s="148">
        <f t="shared" si="1"/>
        <v>-12.246971775027859</v>
      </c>
      <c r="J13" s="53"/>
      <c r="K13" s="54"/>
      <c r="L13" s="149"/>
    </row>
    <row r="14" spans="1:13" ht="15.95" customHeight="1">
      <c r="A14" s="49" t="s">
        <v>15</v>
      </c>
      <c r="B14" s="50">
        <v>1007.479479</v>
      </c>
      <c r="C14" s="51">
        <v>1.3813271428712537</v>
      </c>
      <c r="D14" s="52">
        <v>1110.771653</v>
      </c>
      <c r="E14" s="51">
        <v>1.2012318879642434</v>
      </c>
      <c r="F14" s="148">
        <f t="shared" si="2"/>
        <v>10.252533788829666</v>
      </c>
      <c r="G14" s="50">
        <v>1058.6992502721182</v>
      </c>
      <c r="H14" s="51">
        <f t="shared" si="0"/>
        <v>1.3799677169744606</v>
      </c>
      <c r="I14" s="148">
        <f t="shared" si="1"/>
        <v>-4.6879484714291522</v>
      </c>
      <c r="J14" s="53"/>
      <c r="K14" s="54"/>
      <c r="L14" s="149"/>
    </row>
    <row r="15" spans="1:13" ht="15.95" customHeight="1">
      <c r="A15" s="49" t="s">
        <v>16</v>
      </c>
      <c r="B15" s="50">
        <v>522.59794439999996</v>
      </c>
      <c r="C15" s="51">
        <v>0.71651953261118706</v>
      </c>
      <c r="D15" s="52">
        <v>517.20894829999997</v>
      </c>
      <c r="E15" s="51">
        <v>0.55932997548183727</v>
      </c>
      <c r="F15" s="148">
        <f t="shared" si="2"/>
        <v>-1.031193512670086</v>
      </c>
      <c r="G15" s="50">
        <v>465.8820558694772</v>
      </c>
      <c r="H15" s="51">
        <f t="shared" si="0"/>
        <v>0.60725668489169604</v>
      </c>
      <c r="I15" s="148">
        <f t="shared" si="1"/>
        <v>-9.9238214263747295</v>
      </c>
      <c r="J15" s="53"/>
      <c r="K15" s="54"/>
      <c r="L15" s="149"/>
    </row>
    <row r="16" spans="1:13" ht="15.95" customHeight="1">
      <c r="A16" s="49" t="s">
        <v>17</v>
      </c>
      <c r="B16" s="50">
        <v>311.34907010000001</v>
      </c>
      <c r="C16" s="51">
        <v>0.42688206598881479</v>
      </c>
      <c r="D16" s="52">
        <v>315.84511139999995</v>
      </c>
      <c r="E16" s="51">
        <v>0.34156725052048004</v>
      </c>
      <c r="F16" s="148">
        <f t="shared" si="2"/>
        <v>1.4440516230081784</v>
      </c>
      <c r="G16" s="50">
        <v>324.78034481958986</v>
      </c>
      <c r="H16" s="51">
        <f t="shared" si="0"/>
        <v>0.42333683606904404</v>
      </c>
      <c r="I16" s="148">
        <f t="shared" si="1"/>
        <v>2.82899215377563</v>
      </c>
      <c r="J16" s="53"/>
      <c r="K16" s="54"/>
      <c r="L16" s="149"/>
    </row>
    <row r="17" spans="1:12" ht="15.95" customHeight="1">
      <c r="A17" s="49" t="s">
        <v>18</v>
      </c>
      <c r="B17" s="50">
        <v>640.6162276</v>
      </c>
      <c r="C17" s="51">
        <v>0.87833112414954595</v>
      </c>
      <c r="D17" s="52">
        <v>654.72812150000004</v>
      </c>
      <c r="E17" s="51">
        <v>0.70804858529526016</v>
      </c>
      <c r="F17" s="148">
        <f t="shared" si="2"/>
        <v>2.2028623834380028</v>
      </c>
      <c r="G17" s="50">
        <v>613.58831092566265</v>
      </c>
      <c r="H17" s="51">
        <f t="shared" si="0"/>
        <v>0.79978526514745907</v>
      </c>
      <c r="I17" s="148">
        <f t="shared" si="1"/>
        <v>-6.2834952743567811</v>
      </c>
      <c r="J17" s="53"/>
      <c r="K17" s="54"/>
      <c r="L17" s="149"/>
    </row>
    <row r="18" spans="1:12" ht="15.95" customHeight="1">
      <c r="A18" s="49" t="s">
        <v>19</v>
      </c>
      <c r="B18" s="50">
        <v>445.21721539999999</v>
      </c>
      <c r="C18" s="51">
        <v>0.61042496341067165</v>
      </c>
      <c r="D18" s="52">
        <v>442.9450635</v>
      </c>
      <c r="E18" s="51">
        <v>0.47901810732700317</v>
      </c>
      <c r="F18" s="148">
        <f t="shared" si="2"/>
        <v>-0.51034681980088692</v>
      </c>
      <c r="G18" s="50">
        <v>427.99097537215579</v>
      </c>
      <c r="H18" s="51">
        <f t="shared" si="0"/>
        <v>0.55786733486226669</v>
      </c>
      <c r="I18" s="148">
        <f t="shared" si="1"/>
        <v>-3.376059326563464</v>
      </c>
      <c r="J18" s="53"/>
      <c r="K18" s="54"/>
      <c r="L18" s="149"/>
    </row>
    <row r="19" spans="1:12" ht="15.95" customHeight="1">
      <c r="A19" s="49" t="s">
        <v>20</v>
      </c>
      <c r="B19" s="50">
        <v>1280.566063</v>
      </c>
      <c r="C19" s="51">
        <v>1.7557485764548064</v>
      </c>
      <c r="D19" s="52">
        <v>1232.843975</v>
      </c>
      <c r="E19" s="51">
        <v>1.3332456690399468</v>
      </c>
      <c r="F19" s="148">
        <f t="shared" si="2"/>
        <v>-3.7266400679244072</v>
      </c>
      <c r="G19" s="50">
        <v>1290.5792607221151</v>
      </c>
      <c r="H19" s="51">
        <f t="shared" si="0"/>
        <v>1.6822130699870843</v>
      </c>
      <c r="I19" s="148">
        <f t="shared" si="1"/>
        <v>4.6830975283887852</v>
      </c>
      <c r="J19" s="53"/>
      <c r="K19" s="54"/>
      <c r="L19" s="149"/>
    </row>
    <row r="20" spans="1:12" ht="15.95" customHeight="1">
      <c r="A20" s="49" t="s">
        <v>21</v>
      </c>
      <c r="B20" s="50">
        <v>820.50753350000002</v>
      </c>
      <c r="C20" s="51">
        <v>1.1249750993229855</v>
      </c>
      <c r="D20" s="52">
        <v>941.74724620000006</v>
      </c>
      <c r="E20" s="51">
        <v>1.0184422869296552</v>
      </c>
      <c r="F20" s="148">
        <f t="shared" si="2"/>
        <v>14.776185196354447</v>
      </c>
      <c r="G20" s="50">
        <v>871.04006313764785</v>
      </c>
      <c r="H20" s="51">
        <f t="shared" si="0"/>
        <v>1.135362254211852</v>
      </c>
      <c r="I20" s="148">
        <f t="shared" si="1"/>
        <v>-7.5080849291207841</v>
      </c>
      <c r="J20" s="53"/>
      <c r="K20" s="54"/>
      <c r="L20" s="149"/>
    </row>
    <row r="21" spans="1:12" ht="15.95" customHeight="1">
      <c r="A21" s="49" t="s">
        <v>22</v>
      </c>
      <c r="B21" s="50">
        <v>1937.777568</v>
      </c>
      <c r="C21" s="51">
        <v>2.6568330247106173</v>
      </c>
      <c r="D21" s="52">
        <v>2299.718969</v>
      </c>
      <c r="E21" s="51">
        <v>2.4870059939484732</v>
      </c>
      <c r="F21" s="148">
        <f t="shared" si="2"/>
        <v>18.678170651627653</v>
      </c>
      <c r="G21" s="50">
        <v>2017.7608147292417</v>
      </c>
      <c r="H21" s="51">
        <f t="shared" si="0"/>
        <v>2.6300621108277458</v>
      </c>
      <c r="I21" s="148">
        <f t="shared" si="1"/>
        <v>-12.260548270094233</v>
      </c>
      <c r="J21" s="53"/>
      <c r="K21" s="54"/>
      <c r="L21" s="149"/>
    </row>
    <row r="22" spans="1:12" ht="15.95" customHeight="1">
      <c r="A22" s="49" t="s">
        <v>23</v>
      </c>
      <c r="B22" s="50">
        <v>2926.3741289999998</v>
      </c>
      <c r="C22" s="51">
        <v>4.0122703229610135</v>
      </c>
      <c r="D22" s="52">
        <v>3553.8171470000002</v>
      </c>
      <c r="E22" s="51">
        <v>3.8432367889843078</v>
      </c>
      <c r="F22" s="148">
        <f t="shared" si="2"/>
        <v>21.440970646306596</v>
      </c>
      <c r="G22" s="50">
        <v>2342.7960681486807</v>
      </c>
      <c r="H22" s="51">
        <f t="shared" si="0"/>
        <v>3.0537312089990638</v>
      </c>
      <c r="I22" s="148">
        <f t="shared" si="1"/>
        <v>-34.076628840446062</v>
      </c>
      <c r="J22" s="53"/>
      <c r="K22" s="54"/>
      <c r="L22" s="149"/>
    </row>
    <row r="23" spans="1:12" ht="15.95" customHeight="1">
      <c r="A23" s="49" t="s">
        <v>24</v>
      </c>
      <c r="B23" s="50">
        <v>2361.2459859999999</v>
      </c>
      <c r="C23" s="51">
        <v>3.2374388158208798</v>
      </c>
      <c r="D23" s="52">
        <v>2784.7517590000002</v>
      </c>
      <c r="E23" s="51">
        <v>3.0115394140107017</v>
      </c>
      <c r="F23" s="148">
        <f t="shared" si="2"/>
        <v>17.935690542662513</v>
      </c>
      <c r="G23" s="50">
        <v>2160.4384411372921</v>
      </c>
      <c r="H23" s="51">
        <f t="shared" si="0"/>
        <v>2.8160360957219881</v>
      </c>
      <c r="I23" s="148">
        <f t="shared" si="1"/>
        <v>-22.418993572586814</v>
      </c>
      <c r="J23" s="53"/>
      <c r="K23" s="54"/>
      <c r="L23" s="149"/>
    </row>
    <row r="24" spans="1:12" ht="15.95" customHeight="1">
      <c r="A24" s="49" t="s">
        <v>25</v>
      </c>
      <c r="B24" s="50">
        <v>94.132954670000004</v>
      </c>
      <c r="C24" s="51">
        <v>0.12906308072240183</v>
      </c>
      <c r="D24" s="52">
        <v>110.4630928</v>
      </c>
      <c r="E24" s="51">
        <v>0.11945910678953331</v>
      </c>
      <c r="F24" s="148">
        <f t="shared" si="2"/>
        <v>17.347950234058018</v>
      </c>
      <c r="G24" s="50">
        <v>121.66213707267839</v>
      </c>
      <c r="H24" s="51">
        <f t="shared" si="0"/>
        <v>0.15858122266098237</v>
      </c>
      <c r="I24" s="148">
        <f t="shared" si="1"/>
        <v>10.138267894558169</v>
      </c>
      <c r="J24" s="53"/>
      <c r="K24" s="54"/>
      <c r="L24" s="149"/>
    </row>
    <row r="25" spans="1:12" ht="15.95" customHeight="1">
      <c r="A25" s="49" t="s">
        <v>26</v>
      </c>
      <c r="B25" s="50">
        <v>2409.193201</v>
      </c>
      <c r="C25" s="51">
        <v>3.3031779111425261</v>
      </c>
      <c r="D25" s="52">
        <v>2996.4627479999999</v>
      </c>
      <c r="E25" s="51">
        <v>3.2404919537450292</v>
      </c>
      <c r="F25" s="148">
        <f t="shared" si="2"/>
        <v>24.376191446839471</v>
      </c>
      <c r="G25" s="50">
        <v>2509.7910361806398</v>
      </c>
      <c r="H25" s="51">
        <f t="shared" si="0"/>
        <v>3.2714017747636595</v>
      </c>
      <c r="I25" s="148">
        <f t="shared" si="1"/>
        <v>-16.241540534558325</v>
      </c>
      <c r="J25" s="53"/>
      <c r="K25" s="54"/>
      <c r="L25" s="149"/>
    </row>
    <row r="26" spans="1:12" ht="15.95" customHeight="1">
      <c r="A26" s="49" t="s">
        <v>27</v>
      </c>
      <c r="B26" s="50">
        <v>385.13130139999998</v>
      </c>
      <c r="C26" s="51">
        <v>0.52804283489842641</v>
      </c>
      <c r="D26" s="52">
        <v>1097.66282</v>
      </c>
      <c r="E26" s="51">
        <v>1.1870554835060736</v>
      </c>
      <c r="F26" s="148">
        <f t="shared" si="2"/>
        <v>185.01002541467278</v>
      </c>
      <c r="G26" s="50">
        <v>333.73828859294866</v>
      </c>
      <c r="H26" s="51">
        <f t="shared" si="0"/>
        <v>0.43501312016439048</v>
      </c>
      <c r="I26" s="148">
        <f t="shared" si="1"/>
        <v>-69.595554981724831</v>
      </c>
      <c r="J26" s="53"/>
      <c r="K26" s="54"/>
      <c r="L26" s="149"/>
    </row>
    <row r="27" spans="1:12" ht="15.95" customHeight="1" thickBot="1">
      <c r="A27" s="10" t="s">
        <v>28</v>
      </c>
      <c r="B27" s="24">
        <v>2126.7821219299949</v>
      </c>
      <c r="C27" s="22">
        <v>2.9159719212456756</v>
      </c>
      <c r="D27" s="26">
        <v>5936.4801453000109</v>
      </c>
      <c r="E27" s="22">
        <v>6.4199416986751094</v>
      </c>
      <c r="F27" s="144">
        <f t="shared" si="2"/>
        <v>179.12968066107413</v>
      </c>
      <c r="G27" s="24">
        <f>G28-SUM(G8:G26)</f>
        <v>2873.9415201806551</v>
      </c>
      <c r="H27" s="25">
        <f t="shared" si="0"/>
        <v>3.7460558485353035</v>
      </c>
      <c r="I27" s="144">
        <f t="shared" si="1"/>
        <v>-51.588458988513722</v>
      </c>
      <c r="J27" s="53"/>
      <c r="K27" s="54"/>
      <c r="L27" s="149"/>
    </row>
    <row r="28" spans="1:12" ht="21.95" customHeight="1" thickBot="1">
      <c r="A28" s="27" t="s">
        <v>29</v>
      </c>
      <c r="B28" s="28">
        <v>72935.617329999994</v>
      </c>
      <c r="C28" s="29">
        <v>100.00000000000001</v>
      </c>
      <c r="D28" s="30">
        <v>92469.377821999995</v>
      </c>
      <c r="E28" s="29">
        <v>100</v>
      </c>
      <c r="F28" s="145">
        <f>D28/B28*100-100</f>
        <v>26.782196692212466</v>
      </c>
      <c r="G28" s="30">
        <f>76719131705
/1000000</f>
        <v>76719.131705000007</v>
      </c>
      <c r="H28" s="29">
        <f t="shared" ref="H28" si="3">SUM(H8:H27)</f>
        <v>100</v>
      </c>
      <c r="I28" s="145">
        <f>G28/D28*100-100</f>
        <v>-17.032931861311539</v>
      </c>
      <c r="L28" s="149"/>
    </row>
    <row r="29" spans="1:12">
      <c r="C29" s="31"/>
      <c r="D29" s="31"/>
      <c r="G29" s="31"/>
    </row>
    <row r="30" spans="1:12">
      <c r="D30" s="31"/>
      <c r="G30" s="31"/>
    </row>
    <row r="31" spans="1:12">
      <c r="D31" s="31"/>
      <c r="G31" s="31"/>
    </row>
    <row r="32" spans="1:12">
      <c r="D32" s="31"/>
      <c r="G32" s="31"/>
    </row>
    <row r="33" spans="7:7">
      <c r="G33" s="31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Normal="100" workbookViewId="0">
      <selection activeCell="A3" sqref="A3"/>
    </sheetView>
  </sheetViews>
  <sheetFormatPr defaultRowHeight="12.75"/>
  <cols>
    <col min="1" max="1" width="35" style="32" customWidth="1"/>
    <col min="2" max="2" width="7.7109375" style="32" customWidth="1"/>
    <col min="3" max="3" width="9.7109375" style="32" customWidth="1"/>
    <col min="4" max="4" width="8.28515625" style="32" customWidth="1"/>
    <col min="5" max="6" width="7.7109375" style="32" customWidth="1"/>
    <col min="7" max="7" width="9.7109375" style="32" customWidth="1"/>
    <col min="8" max="8" width="8.28515625" style="32" customWidth="1"/>
    <col min="9" max="10" width="7.7109375" style="32" customWidth="1"/>
    <col min="11" max="11" width="9.7109375" style="32" customWidth="1"/>
    <col min="12" max="12" width="8.28515625" style="32" customWidth="1"/>
    <col min="13" max="13" width="7.7109375" style="32" customWidth="1"/>
    <col min="14" max="256" width="9.140625" style="32"/>
    <col min="257" max="257" width="35" style="32" customWidth="1"/>
    <col min="258" max="258" width="8.7109375" style="32" customWidth="1"/>
    <col min="259" max="259" width="9.7109375" style="32" customWidth="1"/>
    <col min="260" max="260" width="8.28515625" style="32" customWidth="1"/>
    <col min="261" max="261" width="7.7109375" style="32" customWidth="1"/>
    <col min="262" max="262" width="8.7109375" style="32" customWidth="1"/>
    <col min="263" max="263" width="9.7109375" style="32" customWidth="1"/>
    <col min="264" max="264" width="8.28515625" style="32" customWidth="1"/>
    <col min="265" max="265" width="7.7109375" style="32" customWidth="1"/>
    <col min="266" max="266" width="8.7109375" style="32" customWidth="1"/>
    <col min="267" max="267" width="9.7109375" style="32" customWidth="1"/>
    <col min="268" max="268" width="8.28515625" style="32" customWidth="1"/>
    <col min="269" max="269" width="7.7109375" style="32" customWidth="1"/>
    <col min="270" max="512" width="9.140625" style="32"/>
    <col min="513" max="513" width="35" style="32" customWidth="1"/>
    <col min="514" max="514" width="8.7109375" style="32" customWidth="1"/>
    <col min="515" max="515" width="9.7109375" style="32" customWidth="1"/>
    <col min="516" max="516" width="8.28515625" style="32" customWidth="1"/>
    <col min="517" max="517" width="7.7109375" style="32" customWidth="1"/>
    <col min="518" max="518" width="8.7109375" style="32" customWidth="1"/>
    <col min="519" max="519" width="9.7109375" style="32" customWidth="1"/>
    <col min="520" max="520" width="8.28515625" style="32" customWidth="1"/>
    <col min="521" max="521" width="7.7109375" style="32" customWidth="1"/>
    <col min="522" max="522" width="8.7109375" style="32" customWidth="1"/>
    <col min="523" max="523" width="9.7109375" style="32" customWidth="1"/>
    <col min="524" max="524" width="8.28515625" style="32" customWidth="1"/>
    <col min="525" max="525" width="7.7109375" style="32" customWidth="1"/>
    <col min="526" max="768" width="9.140625" style="32"/>
    <col min="769" max="769" width="35" style="32" customWidth="1"/>
    <col min="770" max="770" width="8.7109375" style="32" customWidth="1"/>
    <col min="771" max="771" width="9.7109375" style="32" customWidth="1"/>
    <col min="772" max="772" width="8.28515625" style="32" customWidth="1"/>
    <col min="773" max="773" width="7.7109375" style="32" customWidth="1"/>
    <col min="774" max="774" width="8.7109375" style="32" customWidth="1"/>
    <col min="775" max="775" width="9.7109375" style="32" customWidth="1"/>
    <col min="776" max="776" width="8.28515625" style="32" customWidth="1"/>
    <col min="777" max="777" width="7.7109375" style="32" customWidth="1"/>
    <col min="778" max="778" width="8.7109375" style="32" customWidth="1"/>
    <col min="779" max="779" width="9.7109375" style="32" customWidth="1"/>
    <col min="780" max="780" width="8.28515625" style="32" customWidth="1"/>
    <col min="781" max="781" width="7.7109375" style="32" customWidth="1"/>
    <col min="782" max="1024" width="9.140625" style="32"/>
    <col min="1025" max="1025" width="35" style="32" customWidth="1"/>
    <col min="1026" max="1026" width="8.7109375" style="32" customWidth="1"/>
    <col min="1027" max="1027" width="9.7109375" style="32" customWidth="1"/>
    <col min="1028" max="1028" width="8.28515625" style="32" customWidth="1"/>
    <col min="1029" max="1029" width="7.7109375" style="32" customWidth="1"/>
    <col min="1030" max="1030" width="8.7109375" style="32" customWidth="1"/>
    <col min="1031" max="1031" width="9.7109375" style="32" customWidth="1"/>
    <col min="1032" max="1032" width="8.28515625" style="32" customWidth="1"/>
    <col min="1033" max="1033" width="7.7109375" style="32" customWidth="1"/>
    <col min="1034" max="1034" width="8.7109375" style="32" customWidth="1"/>
    <col min="1035" max="1035" width="9.7109375" style="32" customWidth="1"/>
    <col min="1036" max="1036" width="8.28515625" style="32" customWidth="1"/>
    <col min="1037" max="1037" width="7.7109375" style="32" customWidth="1"/>
    <col min="1038" max="1280" width="9.140625" style="32"/>
    <col min="1281" max="1281" width="35" style="32" customWidth="1"/>
    <col min="1282" max="1282" width="8.7109375" style="32" customWidth="1"/>
    <col min="1283" max="1283" width="9.7109375" style="32" customWidth="1"/>
    <col min="1284" max="1284" width="8.28515625" style="32" customWidth="1"/>
    <col min="1285" max="1285" width="7.7109375" style="32" customWidth="1"/>
    <col min="1286" max="1286" width="8.7109375" style="32" customWidth="1"/>
    <col min="1287" max="1287" width="9.7109375" style="32" customWidth="1"/>
    <col min="1288" max="1288" width="8.28515625" style="32" customWidth="1"/>
    <col min="1289" max="1289" width="7.7109375" style="32" customWidth="1"/>
    <col min="1290" max="1290" width="8.7109375" style="32" customWidth="1"/>
    <col min="1291" max="1291" width="9.7109375" style="32" customWidth="1"/>
    <col min="1292" max="1292" width="8.28515625" style="32" customWidth="1"/>
    <col min="1293" max="1293" width="7.7109375" style="32" customWidth="1"/>
    <col min="1294" max="1536" width="9.140625" style="32"/>
    <col min="1537" max="1537" width="35" style="32" customWidth="1"/>
    <col min="1538" max="1538" width="8.7109375" style="32" customWidth="1"/>
    <col min="1539" max="1539" width="9.7109375" style="32" customWidth="1"/>
    <col min="1540" max="1540" width="8.28515625" style="32" customWidth="1"/>
    <col min="1541" max="1541" width="7.7109375" style="32" customWidth="1"/>
    <col min="1542" max="1542" width="8.7109375" style="32" customWidth="1"/>
    <col min="1543" max="1543" width="9.7109375" style="32" customWidth="1"/>
    <col min="1544" max="1544" width="8.28515625" style="32" customWidth="1"/>
    <col min="1545" max="1545" width="7.7109375" style="32" customWidth="1"/>
    <col min="1546" max="1546" width="8.7109375" style="32" customWidth="1"/>
    <col min="1547" max="1547" width="9.7109375" style="32" customWidth="1"/>
    <col min="1548" max="1548" width="8.28515625" style="32" customWidth="1"/>
    <col min="1549" max="1549" width="7.7109375" style="32" customWidth="1"/>
    <col min="1550" max="1792" width="9.140625" style="32"/>
    <col min="1793" max="1793" width="35" style="32" customWidth="1"/>
    <col min="1794" max="1794" width="8.7109375" style="32" customWidth="1"/>
    <col min="1795" max="1795" width="9.7109375" style="32" customWidth="1"/>
    <col min="1796" max="1796" width="8.28515625" style="32" customWidth="1"/>
    <col min="1797" max="1797" width="7.7109375" style="32" customWidth="1"/>
    <col min="1798" max="1798" width="8.7109375" style="32" customWidth="1"/>
    <col min="1799" max="1799" width="9.7109375" style="32" customWidth="1"/>
    <col min="1800" max="1800" width="8.28515625" style="32" customWidth="1"/>
    <col min="1801" max="1801" width="7.7109375" style="32" customWidth="1"/>
    <col min="1802" max="1802" width="8.7109375" style="32" customWidth="1"/>
    <col min="1803" max="1803" width="9.7109375" style="32" customWidth="1"/>
    <col min="1804" max="1804" width="8.28515625" style="32" customWidth="1"/>
    <col min="1805" max="1805" width="7.7109375" style="32" customWidth="1"/>
    <col min="1806" max="2048" width="9.140625" style="32"/>
    <col min="2049" max="2049" width="35" style="32" customWidth="1"/>
    <col min="2050" max="2050" width="8.7109375" style="32" customWidth="1"/>
    <col min="2051" max="2051" width="9.7109375" style="32" customWidth="1"/>
    <col min="2052" max="2052" width="8.28515625" style="32" customWidth="1"/>
    <col min="2053" max="2053" width="7.7109375" style="32" customWidth="1"/>
    <col min="2054" max="2054" width="8.7109375" style="32" customWidth="1"/>
    <col min="2055" max="2055" width="9.7109375" style="32" customWidth="1"/>
    <col min="2056" max="2056" width="8.28515625" style="32" customWidth="1"/>
    <col min="2057" max="2057" width="7.7109375" style="32" customWidth="1"/>
    <col min="2058" max="2058" width="8.7109375" style="32" customWidth="1"/>
    <col min="2059" max="2059" width="9.7109375" style="32" customWidth="1"/>
    <col min="2060" max="2060" width="8.28515625" style="32" customWidth="1"/>
    <col min="2061" max="2061" width="7.7109375" style="32" customWidth="1"/>
    <col min="2062" max="2304" width="9.140625" style="32"/>
    <col min="2305" max="2305" width="35" style="32" customWidth="1"/>
    <col min="2306" max="2306" width="8.7109375" style="32" customWidth="1"/>
    <col min="2307" max="2307" width="9.7109375" style="32" customWidth="1"/>
    <col min="2308" max="2308" width="8.28515625" style="32" customWidth="1"/>
    <col min="2309" max="2309" width="7.7109375" style="32" customWidth="1"/>
    <col min="2310" max="2310" width="8.7109375" style="32" customWidth="1"/>
    <col min="2311" max="2311" width="9.7109375" style="32" customWidth="1"/>
    <col min="2312" max="2312" width="8.28515625" style="32" customWidth="1"/>
    <col min="2313" max="2313" width="7.7109375" style="32" customWidth="1"/>
    <col min="2314" max="2314" width="8.7109375" style="32" customWidth="1"/>
    <col min="2315" max="2315" width="9.7109375" style="32" customWidth="1"/>
    <col min="2316" max="2316" width="8.28515625" style="32" customWidth="1"/>
    <col min="2317" max="2317" width="7.7109375" style="32" customWidth="1"/>
    <col min="2318" max="2560" width="9.140625" style="32"/>
    <col min="2561" max="2561" width="35" style="32" customWidth="1"/>
    <col min="2562" max="2562" width="8.7109375" style="32" customWidth="1"/>
    <col min="2563" max="2563" width="9.7109375" style="32" customWidth="1"/>
    <col min="2564" max="2564" width="8.28515625" style="32" customWidth="1"/>
    <col min="2565" max="2565" width="7.7109375" style="32" customWidth="1"/>
    <col min="2566" max="2566" width="8.7109375" style="32" customWidth="1"/>
    <col min="2567" max="2567" width="9.7109375" style="32" customWidth="1"/>
    <col min="2568" max="2568" width="8.28515625" style="32" customWidth="1"/>
    <col min="2569" max="2569" width="7.7109375" style="32" customWidth="1"/>
    <col min="2570" max="2570" width="8.7109375" style="32" customWidth="1"/>
    <col min="2571" max="2571" width="9.7109375" style="32" customWidth="1"/>
    <col min="2572" max="2572" width="8.28515625" style="32" customWidth="1"/>
    <col min="2573" max="2573" width="7.7109375" style="32" customWidth="1"/>
    <col min="2574" max="2816" width="9.140625" style="32"/>
    <col min="2817" max="2817" width="35" style="32" customWidth="1"/>
    <col min="2818" max="2818" width="8.7109375" style="32" customWidth="1"/>
    <col min="2819" max="2819" width="9.7109375" style="32" customWidth="1"/>
    <col min="2820" max="2820" width="8.28515625" style="32" customWidth="1"/>
    <col min="2821" max="2821" width="7.7109375" style="32" customWidth="1"/>
    <col min="2822" max="2822" width="8.7109375" style="32" customWidth="1"/>
    <col min="2823" max="2823" width="9.7109375" style="32" customWidth="1"/>
    <col min="2824" max="2824" width="8.28515625" style="32" customWidth="1"/>
    <col min="2825" max="2825" width="7.7109375" style="32" customWidth="1"/>
    <col min="2826" max="2826" width="8.7109375" style="32" customWidth="1"/>
    <col min="2827" max="2827" width="9.7109375" style="32" customWidth="1"/>
    <col min="2828" max="2828" width="8.28515625" style="32" customWidth="1"/>
    <col min="2829" max="2829" width="7.7109375" style="32" customWidth="1"/>
    <col min="2830" max="3072" width="9.140625" style="32"/>
    <col min="3073" max="3073" width="35" style="32" customWidth="1"/>
    <col min="3074" max="3074" width="8.7109375" style="32" customWidth="1"/>
    <col min="3075" max="3075" width="9.7109375" style="32" customWidth="1"/>
    <col min="3076" max="3076" width="8.28515625" style="32" customWidth="1"/>
    <col min="3077" max="3077" width="7.7109375" style="32" customWidth="1"/>
    <col min="3078" max="3078" width="8.7109375" style="32" customWidth="1"/>
    <col min="3079" max="3079" width="9.7109375" style="32" customWidth="1"/>
    <col min="3080" max="3080" width="8.28515625" style="32" customWidth="1"/>
    <col min="3081" max="3081" width="7.7109375" style="32" customWidth="1"/>
    <col min="3082" max="3082" width="8.7109375" style="32" customWidth="1"/>
    <col min="3083" max="3083" width="9.7109375" style="32" customWidth="1"/>
    <col min="3084" max="3084" width="8.28515625" style="32" customWidth="1"/>
    <col min="3085" max="3085" width="7.7109375" style="32" customWidth="1"/>
    <col min="3086" max="3328" width="9.140625" style="32"/>
    <col min="3329" max="3329" width="35" style="32" customWidth="1"/>
    <col min="3330" max="3330" width="8.7109375" style="32" customWidth="1"/>
    <col min="3331" max="3331" width="9.7109375" style="32" customWidth="1"/>
    <col min="3332" max="3332" width="8.28515625" style="32" customWidth="1"/>
    <col min="3333" max="3333" width="7.7109375" style="32" customWidth="1"/>
    <col min="3334" max="3334" width="8.7109375" style="32" customWidth="1"/>
    <col min="3335" max="3335" width="9.7109375" style="32" customWidth="1"/>
    <col min="3336" max="3336" width="8.28515625" style="32" customWidth="1"/>
    <col min="3337" max="3337" width="7.7109375" style="32" customWidth="1"/>
    <col min="3338" max="3338" width="8.7109375" style="32" customWidth="1"/>
    <col min="3339" max="3339" width="9.7109375" style="32" customWidth="1"/>
    <col min="3340" max="3340" width="8.28515625" style="32" customWidth="1"/>
    <col min="3341" max="3341" width="7.7109375" style="32" customWidth="1"/>
    <col min="3342" max="3584" width="9.140625" style="32"/>
    <col min="3585" max="3585" width="35" style="32" customWidth="1"/>
    <col min="3586" max="3586" width="8.7109375" style="32" customWidth="1"/>
    <col min="3587" max="3587" width="9.7109375" style="32" customWidth="1"/>
    <col min="3588" max="3588" width="8.28515625" style="32" customWidth="1"/>
    <col min="3589" max="3589" width="7.7109375" style="32" customWidth="1"/>
    <col min="3590" max="3590" width="8.7109375" style="32" customWidth="1"/>
    <col min="3591" max="3591" width="9.7109375" style="32" customWidth="1"/>
    <col min="3592" max="3592" width="8.28515625" style="32" customWidth="1"/>
    <col min="3593" max="3593" width="7.7109375" style="32" customWidth="1"/>
    <col min="3594" max="3594" width="8.7109375" style="32" customWidth="1"/>
    <col min="3595" max="3595" width="9.7109375" style="32" customWidth="1"/>
    <col min="3596" max="3596" width="8.28515625" style="32" customWidth="1"/>
    <col min="3597" max="3597" width="7.7109375" style="32" customWidth="1"/>
    <col min="3598" max="3840" width="9.140625" style="32"/>
    <col min="3841" max="3841" width="35" style="32" customWidth="1"/>
    <col min="3842" max="3842" width="8.7109375" style="32" customWidth="1"/>
    <col min="3843" max="3843" width="9.7109375" style="32" customWidth="1"/>
    <col min="3844" max="3844" width="8.28515625" style="32" customWidth="1"/>
    <col min="3845" max="3845" width="7.7109375" style="32" customWidth="1"/>
    <col min="3846" max="3846" width="8.7109375" style="32" customWidth="1"/>
    <col min="3847" max="3847" width="9.7109375" style="32" customWidth="1"/>
    <col min="3848" max="3848" width="8.28515625" style="32" customWidth="1"/>
    <col min="3849" max="3849" width="7.7109375" style="32" customWidth="1"/>
    <col min="3850" max="3850" width="8.7109375" style="32" customWidth="1"/>
    <col min="3851" max="3851" width="9.7109375" style="32" customWidth="1"/>
    <col min="3852" max="3852" width="8.28515625" style="32" customWidth="1"/>
    <col min="3853" max="3853" width="7.7109375" style="32" customWidth="1"/>
    <col min="3854" max="4096" width="9.140625" style="32"/>
    <col min="4097" max="4097" width="35" style="32" customWidth="1"/>
    <col min="4098" max="4098" width="8.7109375" style="32" customWidth="1"/>
    <col min="4099" max="4099" width="9.7109375" style="32" customWidth="1"/>
    <col min="4100" max="4100" width="8.28515625" style="32" customWidth="1"/>
    <col min="4101" max="4101" width="7.7109375" style="32" customWidth="1"/>
    <col min="4102" max="4102" width="8.7109375" style="32" customWidth="1"/>
    <col min="4103" max="4103" width="9.7109375" style="32" customWidth="1"/>
    <col min="4104" max="4104" width="8.28515625" style="32" customWidth="1"/>
    <col min="4105" max="4105" width="7.7109375" style="32" customWidth="1"/>
    <col min="4106" max="4106" width="8.7109375" style="32" customWidth="1"/>
    <col min="4107" max="4107" width="9.7109375" style="32" customWidth="1"/>
    <col min="4108" max="4108" width="8.28515625" style="32" customWidth="1"/>
    <col min="4109" max="4109" width="7.7109375" style="32" customWidth="1"/>
    <col min="4110" max="4352" width="9.140625" style="32"/>
    <col min="4353" max="4353" width="35" style="32" customWidth="1"/>
    <col min="4354" max="4354" width="8.7109375" style="32" customWidth="1"/>
    <col min="4355" max="4355" width="9.7109375" style="32" customWidth="1"/>
    <col min="4356" max="4356" width="8.28515625" style="32" customWidth="1"/>
    <col min="4357" max="4357" width="7.7109375" style="32" customWidth="1"/>
    <col min="4358" max="4358" width="8.7109375" style="32" customWidth="1"/>
    <col min="4359" max="4359" width="9.7109375" style="32" customWidth="1"/>
    <col min="4360" max="4360" width="8.28515625" style="32" customWidth="1"/>
    <col min="4361" max="4361" width="7.7109375" style="32" customWidth="1"/>
    <col min="4362" max="4362" width="8.7109375" style="32" customWidth="1"/>
    <col min="4363" max="4363" width="9.7109375" style="32" customWidth="1"/>
    <col min="4364" max="4364" width="8.28515625" style="32" customWidth="1"/>
    <col min="4365" max="4365" width="7.7109375" style="32" customWidth="1"/>
    <col min="4366" max="4608" width="9.140625" style="32"/>
    <col min="4609" max="4609" width="35" style="32" customWidth="1"/>
    <col min="4610" max="4610" width="8.7109375" style="32" customWidth="1"/>
    <col min="4611" max="4611" width="9.7109375" style="32" customWidth="1"/>
    <col min="4612" max="4612" width="8.28515625" style="32" customWidth="1"/>
    <col min="4613" max="4613" width="7.7109375" style="32" customWidth="1"/>
    <col min="4614" max="4614" width="8.7109375" style="32" customWidth="1"/>
    <col min="4615" max="4615" width="9.7109375" style="32" customWidth="1"/>
    <col min="4616" max="4616" width="8.28515625" style="32" customWidth="1"/>
    <col min="4617" max="4617" width="7.7109375" style="32" customWidth="1"/>
    <col min="4618" max="4618" width="8.7109375" style="32" customWidth="1"/>
    <col min="4619" max="4619" width="9.7109375" style="32" customWidth="1"/>
    <col min="4620" max="4620" width="8.28515625" style="32" customWidth="1"/>
    <col min="4621" max="4621" width="7.7109375" style="32" customWidth="1"/>
    <col min="4622" max="4864" width="9.140625" style="32"/>
    <col min="4865" max="4865" width="35" style="32" customWidth="1"/>
    <col min="4866" max="4866" width="8.7109375" style="32" customWidth="1"/>
    <col min="4867" max="4867" width="9.7109375" style="32" customWidth="1"/>
    <col min="4868" max="4868" width="8.28515625" style="32" customWidth="1"/>
    <col min="4869" max="4869" width="7.7109375" style="32" customWidth="1"/>
    <col min="4870" max="4870" width="8.7109375" style="32" customWidth="1"/>
    <col min="4871" max="4871" width="9.7109375" style="32" customWidth="1"/>
    <col min="4872" max="4872" width="8.28515625" style="32" customWidth="1"/>
    <col min="4873" max="4873" width="7.7109375" style="32" customWidth="1"/>
    <col min="4874" max="4874" width="8.7109375" style="32" customWidth="1"/>
    <col min="4875" max="4875" width="9.7109375" style="32" customWidth="1"/>
    <col min="4876" max="4876" width="8.28515625" style="32" customWidth="1"/>
    <col min="4877" max="4877" width="7.7109375" style="32" customWidth="1"/>
    <col min="4878" max="5120" width="9.140625" style="32"/>
    <col min="5121" max="5121" width="35" style="32" customWidth="1"/>
    <col min="5122" max="5122" width="8.7109375" style="32" customWidth="1"/>
    <col min="5123" max="5123" width="9.7109375" style="32" customWidth="1"/>
    <col min="5124" max="5124" width="8.28515625" style="32" customWidth="1"/>
    <col min="5125" max="5125" width="7.7109375" style="32" customWidth="1"/>
    <col min="5126" max="5126" width="8.7109375" style="32" customWidth="1"/>
    <col min="5127" max="5127" width="9.7109375" style="32" customWidth="1"/>
    <col min="5128" max="5128" width="8.28515625" style="32" customWidth="1"/>
    <col min="5129" max="5129" width="7.7109375" style="32" customWidth="1"/>
    <col min="5130" max="5130" width="8.7109375" style="32" customWidth="1"/>
    <col min="5131" max="5131" width="9.7109375" style="32" customWidth="1"/>
    <col min="5132" max="5132" width="8.28515625" style="32" customWidth="1"/>
    <col min="5133" max="5133" width="7.7109375" style="32" customWidth="1"/>
    <col min="5134" max="5376" width="9.140625" style="32"/>
    <col min="5377" max="5377" width="35" style="32" customWidth="1"/>
    <col min="5378" max="5378" width="8.7109375" style="32" customWidth="1"/>
    <col min="5379" max="5379" width="9.7109375" style="32" customWidth="1"/>
    <col min="5380" max="5380" width="8.28515625" style="32" customWidth="1"/>
    <col min="5381" max="5381" width="7.7109375" style="32" customWidth="1"/>
    <col min="5382" max="5382" width="8.7109375" style="32" customWidth="1"/>
    <col min="5383" max="5383" width="9.7109375" style="32" customWidth="1"/>
    <col min="5384" max="5384" width="8.28515625" style="32" customWidth="1"/>
    <col min="5385" max="5385" width="7.7109375" style="32" customWidth="1"/>
    <col min="5386" max="5386" width="8.7109375" style="32" customWidth="1"/>
    <col min="5387" max="5387" width="9.7109375" style="32" customWidth="1"/>
    <col min="5388" max="5388" width="8.28515625" style="32" customWidth="1"/>
    <col min="5389" max="5389" width="7.7109375" style="32" customWidth="1"/>
    <col min="5390" max="5632" width="9.140625" style="32"/>
    <col min="5633" max="5633" width="35" style="32" customWidth="1"/>
    <col min="5634" max="5634" width="8.7109375" style="32" customWidth="1"/>
    <col min="5635" max="5635" width="9.7109375" style="32" customWidth="1"/>
    <col min="5636" max="5636" width="8.28515625" style="32" customWidth="1"/>
    <col min="5637" max="5637" width="7.7109375" style="32" customWidth="1"/>
    <col min="5638" max="5638" width="8.7109375" style="32" customWidth="1"/>
    <col min="5639" max="5639" width="9.7109375" style="32" customWidth="1"/>
    <col min="5640" max="5640" width="8.28515625" style="32" customWidth="1"/>
    <col min="5641" max="5641" width="7.7109375" style="32" customWidth="1"/>
    <col min="5642" max="5642" width="8.7109375" style="32" customWidth="1"/>
    <col min="5643" max="5643" width="9.7109375" style="32" customWidth="1"/>
    <col min="5644" max="5644" width="8.28515625" style="32" customWidth="1"/>
    <col min="5645" max="5645" width="7.7109375" style="32" customWidth="1"/>
    <col min="5646" max="5888" width="9.140625" style="32"/>
    <col min="5889" max="5889" width="35" style="32" customWidth="1"/>
    <col min="5890" max="5890" width="8.7109375" style="32" customWidth="1"/>
    <col min="5891" max="5891" width="9.7109375" style="32" customWidth="1"/>
    <col min="5892" max="5892" width="8.28515625" style="32" customWidth="1"/>
    <col min="5893" max="5893" width="7.7109375" style="32" customWidth="1"/>
    <col min="5894" max="5894" width="8.7109375" style="32" customWidth="1"/>
    <col min="5895" max="5895" width="9.7109375" style="32" customWidth="1"/>
    <col min="5896" max="5896" width="8.28515625" style="32" customWidth="1"/>
    <col min="5897" max="5897" width="7.7109375" style="32" customWidth="1"/>
    <col min="5898" max="5898" width="8.7109375" style="32" customWidth="1"/>
    <col min="5899" max="5899" width="9.7109375" style="32" customWidth="1"/>
    <col min="5900" max="5900" width="8.28515625" style="32" customWidth="1"/>
    <col min="5901" max="5901" width="7.7109375" style="32" customWidth="1"/>
    <col min="5902" max="6144" width="9.140625" style="32"/>
    <col min="6145" max="6145" width="35" style="32" customWidth="1"/>
    <col min="6146" max="6146" width="8.7109375" style="32" customWidth="1"/>
    <col min="6147" max="6147" width="9.7109375" style="32" customWidth="1"/>
    <col min="6148" max="6148" width="8.28515625" style="32" customWidth="1"/>
    <col min="6149" max="6149" width="7.7109375" style="32" customWidth="1"/>
    <col min="6150" max="6150" width="8.7109375" style="32" customWidth="1"/>
    <col min="6151" max="6151" width="9.7109375" style="32" customWidth="1"/>
    <col min="6152" max="6152" width="8.28515625" style="32" customWidth="1"/>
    <col min="6153" max="6153" width="7.7109375" style="32" customWidth="1"/>
    <col min="6154" max="6154" width="8.7109375" style="32" customWidth="1"/>
    <col min="6155" max="6155" width="9.7109375" style="32" customWidth="1"/>
    <col min="6156" max="6156" width="8.28515625" style="32" customWidth="1"/>
    <col min="6157" max="6157" width="7.7109375" style="32" customWidth="1"/>
    <col min="6158" max="6400" width="9.140625" style="32"/>
    <col min="6401" max="6401" width="35" style="32" customWidth="1"/>
    <col min="6402" max="6402" width="8.7109375" style="32" customWidth="1"/>
    <col min="6403" max="6403" width="9.7109375" style="32" customWidth="1"/>
    <col min="6404" max="6404" width="8.28515625" style="32" customWidth="1"/>
    <col min="6405" max="6405" width="7.7109375" style="32" customWidth="1"/>
    <col min="6406" max="6406" width="8.7109375" style="32" customWidth="1"/>
    <col min="6407" max="6407" width="9.7109375" style="32" customWidth="1"/>
    <col min="6408" max="6408" width="8.28515625" style="32" customWidth="1"/>
    <col min="6409" max="6409" width="7.7109375" style="32" customWidth="1"/>
    <col min="6410" max="6410" width="8.7109375" style="32" customWidth="1"/>
    <col min="6411" max="6411" width="9.7109375" style="32" customWidth="1"/>
    <col min="6412" max="6412" width="8.28515625" style="32" customWidth="1"/>
    <col min="6413" max="6413" width="7.7109375" style="32" customWidth="1"/>
    <col min="6414" max="6656" width="9.140625" style="32"/>
    <col min="6657" max="6657" width="35" style="32" customWidth="1"/>
    <col min="6658" max="6658" width="8.7109375" style="32" customWidth="1"/>
    <col min="6659" max="6659" width="9.7109375" style="32" customWidth="1"/>
    <col min="6660" max="6660" width="8.28515625" style="32" customWidth="1"/>
    <col min="6661" max="6661" width="7.7109375" style="32" customWidth="1"/>
    <col min="6662" max="6662" width="8.7109375" style="32" customWidth="1"/>
    <col min="6663" max="6663" width="9.7109375" style="32" customWidth="1"/>
    <col min="6664" max="6664" width="8.28515625" style="32" customWidth="1"/>
    <col min="6665" max="6665" width="7.7109375" style="32" customWidth="1"/>
    <col min="6666" max="6666" width="8.7109375" style="32" customWidth="1"/>
    <col min="6667" max="6667" width="9.7109375" style="32" customWidth="1"/>
    <col min="6668" max="6668" width="8.28515625" style="32" customWidth="1"/>
    <col min="6669" max="6669" width="7.7109375" style="32" customWidth="1"/>
    <col min="6670" max="6912" width="9.140625" style="32"/>
    <col min="6913" max="6913" width="35" style="32" customWidth="1"/>
    <col min="6914" max="6914" width="8.7109375" style="32" customWidth="1"/>
    <col min="6915" max="6915" width="9.7109375" style="32" customWidth="1"/>
    <col min="6916" max="6916" width="8.28515625" style="32" customWidth="1"/>
    <col min="6917" max="6917" width="7.7109375" style="32" customWidth="1"/>
    <col min="6918" max="6918" width="8.7109375" style="32" customWidth="1"/>
    <col min="6919" max="6919" width="9.7109375" style="32" customWidth="1"/>
    <col min="6920" max="6920" width="8.28515625" style="32" customWidth="1"/>
    <col min="6921" max="6921" width="7.7109375" style="32" customWidth="1"/>
    <col min="6922" max="6922" width="8.7109375" style="32" customWidth="1"/>
    <col min="6923" max="6923" width="9.7109375" style="32" customWidth="1"/>
    <col min="6924" max="6924" width="8.28515625" style="32" customWidth="1"/>
    <col min="6925" max="6925" width="7.7109375" style="32" customWidth="1"/>
    <col min="6926" max="7168" width="9.140625" style="32"/>
    <col min="7169" max="7169" width="35" style="32" customWidth="1"/>
    <col min="7170" max="7170" width="8.7109375" style="32" customWidth="1"/>
    <col min="7171" max="7171" width="9.7109375" style="32" customWidth="1"/>
    <col min="7172" max="7172" width="8.28515625" style="32" customWidth="1"/>
    <col min="7173" max="7173" width="7.7109375" style="32" customWidth="1"/>
    <col min="7174" max="7174" width="8.7109375" style="32" customWidth="1"/>
    <col min="7175" max="7175" width="9.7109375" style="32" customWidth="1"/>
    <col min="7176" max="7176" width="8.28515625" style="32" customWidth="1"/>
    <col min="7177" max="7177" width="7.7109375" style="32" customWidth="1"/>
    <col min="7178" max="7178" width="8.7109375" style="32" customWidth="1"/>
    <col min="7179" max="7179" width="9.7109375" style="32" customWidth="1"/>
    <col min="7180" max="7180" width="8.28515625" style="32" customWidth="1"/>
    <col min="7181" max="7181" width="7.7109375" style="32" customWidth="1"/>
    <col min="7182" max="7424" width="9.140625" style="32"/>
    <col min="7425" max="7425" width="35" style="32" customWidth="1"/>
    <col min="7426" max="7426" width="8.7109375" style="32" customWidth="1"/>
    <col min="7427" max="7427" width="9.7109375" style="32" customWidth="1"/>
    <col min="7428" max="7428" width="8.28515625" style="32" customWidth="1"/>
    <col min="7429" max="7429" width="7.7109375" style="32" customWidth="1"/>
    <col min="7430" max="7430" width="8.7109375" style="32" customWidth="1"/>
    <col min="7431" max="7431" width="9.7109375" style="32" customWidth="1"/>
    <col min="7432" max="7432" width="8.28515625" style="32" customWidth="1"/>
    <col min="7433" max="7433" width="7.7109375" style="32" customWidth="1"/>
    <col min="7434" max="7434" width="8.7109375" style="32" customWidth="1"/>
    <col min="7435" max="7435" width="9.7109375" style="32" customWidth="1"/>
    <col min="7436" max="7436" width="8.28515625" style="32" customWidth="1"/>
    <col min="7437" max="7437" width="7.7109375" style="32" customWidth="1"/>
    <col min="7438" max="7680" width="9.140625" style="32"/>
    <col min="7681" max="7681" width="35" style="32" customWidth="1"/>
    <col min="7682" max="7682" width="8.7109375" style="32" customWidth="1"/>
    <col min="7683" max="7683" width="9.7109375" style="32" customWidth="1"/>
    <col min="7684" max="7684" width="8.28515625" style="32" customWidth="1"/>
    <col min="7685" max="7685" width="7.7109375" style="32" customWidth="1"/>
    <col min="7686" max="7686" width="8.7109375" style="32" customWidth="1"/>
    <col min="7687" max="7687" width="9.7109375" style="32" customWidth="1"/>
    <col min="7688" max="7688" width="8.28515625" style="32" customWidth="1"/>
    <col min="7689" max="7689" width="7.7109375" style="32" customWidth="1"/>
    <col min="7690" max="7690" width="8.7109375" style="32" customWidth="1"/>
    <col min="7691" max="7691" width="9.7109375" style="32" customWidth="1"/>
    <col min="7692" max="7692" width="8.28515625" style="32" customWidth="1"/>
    <col min="7693" max="7693" width="7.7109375" style="32" customWidth="1"/>
    <col min="7694" max="7936" width="9.140625" style="32"/>
    <col min="7937" max="7937" width="35" style="32" customWidth="1"/>
    <col min="7938" max="7938" width="8.7109375" style="32" customWidth="1"/>
    <col min="7939" max="7939" width="9.7109375" style="32" customWidth="1"/>
    <col min="7940" max="7940" width="8.28515625" style="32" customWidth="1"/>
    <col min="7941" max="7941" width="7.7109375" style="32" customWidth="1"/>
    <col min="7942" max="7942" width="8.7109375" style="32" customWidth="1"/>
    <col min="7943" max="7943" width="9.7109375" style="32" customWidth="1"/>
    <col min="7944" max="7944" width="8.28515625" style="32" customWidth="1"/>
    <col min="7945" max="7945" width="7.7109375" style="32" customWidth="1"/>
    <col min="7946" max="7946" width="8.7109375" style="32" customWidth="1"/>
    <col min="7947" max="7947" width="9.7109375" style="32" customWidth="1"/>
    <col min="7948" max="7948" width="8.28515625" style="32" customWidth="1"/>
    <col min="7949" max="7949" width="7.7109375" style="32" customWidth="1"/>
    <col min="7950" max="8192" width="9.140625" style="32"/>
    <col min="8193" max="8193" width="35" style="32" customWidth="1"/>
    <col min="8194" max="8194" width="8.7109375" style="32" customWidth="1"/>
    <col min="8195" max="8195" width="9.7109375" style="32" customWidth="1"/>
    <col min="8196" max="8196" width="8.28515625" style="32" customWidth="1"/>
    <col min="8197" max="8197" width="7.7109375" style="32" customWidth="1"/>
    <col min="8198" max="8198" width="8.7109375" style="32" customWidth="1"/>
    <col min="8199" max="8199" width="9.7109375" style="32" customWidth="1"/>
    <col min="8200" max="8200" width="8.28515625" style="32" customWidth="1"/>
    <col min="8201" max="8201" width="7.7109375" style="32" customWidth="1"/>
    <col min="8202" max="8202" width="8.7109375" style="32" customWidth="1"/>
    <col min="8203" max="8203" width="9.7109375" style="32" customWidth="1"/>
    <col min="8204" max="8204" width="8.28515625" style="32" customWidth="1"/>
    <col min="8205" max="8205" width="7.7109375" style="32" customWidth="1"/>
    <col min="8206" max="8448" width="9.140625" style="32"/>
    <col min="8449" max="8449" width="35" style="32" customWidth="1"/>
    <col min="8450" max="8450" width="8.7109375" style="32" customWidth="1"/>
    <col min="8451" max="8451" width="9.7109375" style="32" customWidth="1"/>
    <col min="8452" max="8452" width="8.28515625" style="32" customWidth="1"/>
    <col min="8453" max="8453" width="7.7109375" style="32" customWidth="1"/>
    <col min="8454" max="8454" width="8.7109375" style="32" customWidth="1"/>
    <col min="8455" max="8455" width="9.7109375" style="32" customWidth="1"/>
    <col min="8456" max="8456" width="8.28515625" style="32" customWidth="1"/>
    <col min="8457" max="8457" width="7.7109375" style="32" customWidth="1"/>
    <col min="8458" max="8458" width="8.7109375" style="32" customWidth="1"/>
    <col min="8459" max="8459" width="9.7109375" style="32" customWidth="1"/>
    <col min="8460" max="8460" width="8.28515625" style="32" customWidth="1"/>
    <col min="8461" max="8461" width="7.7109375" style="32" customWidth="1"/>
    <col min="8462" max="8704" width="9.140625" style="32"/>
    <col min="8705" max="8705" width="35" style="32" customWidth="1"/>
    <col min="8706" max="8706" width="8.7109375" style="32" customWidth="1"/>
    <col min="8707" max="8707" width="9.7109375" style="32" customWidth="1"/>
    <col min="8708" max="8708" width="8.28515625" style="32" customWidth="1"/>
    <col min="8709" max="8709" width="7.7109375" style="32" customWidth="1"/>
    <col min="8710" max="8710" width="8.7109375" style="32" customWidth="1"/>
    <col min="8711" max="8711" width="9.7109375" style="32" customWidth="1"/>
    <col min="8712" max="8712" width="8.28515625" style="32" customWidth="1"/>
    <col min="8713" max="8713" width="7.7109375" style="32" customWidth="1"/>
    <col min="8714" max="8714" width="8.7109375" style="32" customWidth="1"/>
    <col min="8715" max="8715" width="9.7109375" style="32" customWidth="1"/>
    <col min="8716" max="8716" width="8.28515625" style="32" customWidth="1"/>
    <col min="8717" max="8717" width="7.7109375" style="32" customWidth="1"/>
    <col min="8718" max="8960" width="9.140625" style="32"/>
    <col min="8961" max="8961" width="35" style="32" customWidth="1"/>
    <col min="8962" max="8962" width="8.7109375" style="32" customWidth="1"/>
    <col min="8963" max="8963" width="9.7109375" style="32" customWidth="1"/>
    <col min="8964" max="8964" width="8.28515625" style="32" customWidth="1"/>
    <col min="8965" max="8965" width="7.7109375" style="32" customWidth="1"/>
    <col min="8966" max="8966" width="8.7109375" style="32" customWidth="1"/>
    <col min="8967" max="8967" width="9.7109375" style="32" customWidth="1"/>
    <col min="8968" max="8968" width="8.28515625" style="32" customWidth="1"/>
    <col min="8969" max="8969" width="7.7109375" style="32" customWidth="1"/>
    <col min="8970" max="8970" width="8.7109375" style="32" customWidth="1"/>
    <col min="8971" max="8971" width="9.7109375" style="32" customWidth="1"/>
    <col min="8972" max="8972" width="8.28515625" style="32" customWidth="1"/>
    <col min="8973" max="8973" width="7.7109375" style="32" customWidth="1"/>
    <col min="8974" max="9216" width="9.140625" style="32"/>
    <col min="9217" max="9217" width="35" style="32" customWidth="1"/>
    <col min="9218" max="9218" width="8.7109375" style="32" customWidth="1"/>
    <col min="9219" max="9219" width="9.7109375" style="32" customWidth="1"/>
    <col min="9220" max="9220" width="8.28515625" style="32" customWidth="1"/>
    <col min="9221" max="9221" width="7.7109375" style="32" customWidth="1"/>
    <col min="9222" max="9222" width="8.7109375" style="32" customWidth="1"/>
    <col min="9223" max="9223" width="9.7109375" style="32" customWidth="1"/>
    <col min="9224" max="9224" width="8.28515625" style="32" customWidth="1"/>
    <col min="9225" max="9225" width="7.7109375" style="32" customWidth="1"/>
    <col min="9226" max="9226" width="8.7109375" style="32" customWidth="1"/>
    <col min="9227" max="9227" width="9.7109375" style="32" customWidth="1"/>
    <col min="9228" max="9228" width="8.28515625" style="32" customWidth="1"/>
    <col min="9229" max="9229" width="7.7109375" style="32" customWidth="1"/>
    <col min="9230" max="9472" width="9.140625" style="32"/>
    <col min="9473" max="9473" width="35" style="32" customWidth="1"/>
    <col min="9474" max="9474" width="8.7109375" style="32" customWidth="1"/>
    <col min="9475" max="9475" width="9.7109375" style="32" customWidth="1"/>
    <col min="9476" max="9476" width="8.28515625" style="32" customWidth="1"/>
    <col min="9477" max="9477" width="7.7109375" style="32" customWidth="1"/>
    <col min="9478" max="9478" width="8.7109375" style="32" customWidth="1"/>
    <col min="9479" max="9479" width="9.7109375" style="32" customWidth="1"/>
    <col min="9480" max="9480" width="8.28515625" style="32" customWidth="1"/>
    <col min="9481" max="9481" width="7.7109375" style="32" customWidth="1"/>
    <col min="9482" max="9482" width="8.7109375" style="32" customWidth="1"/>
    <col min="9483" max="9483" width="9.7109375" style="32" customWidth="1"/>
    <col min="9484" max="9484" width="8.28515625" style="32" customWidth="1"/>
    <col min="9485" max="9485" width="7.7109375" style="32" customWidth="1"/>
    <col min="9486" max="9728" width="9.140625" style="32"/>
    <col min="9729" max="9729" width="35" style="32" customWidth="1"/>
    <col min="9730" max="9730" width="8.7109375" style="32" customWidth="1"/>
    <col min="9731" max="9731" width="9.7109375" style="32" customWidth="1"/>
    <col min="9732" max="9732" width="8.28515625" style="32" customWidth="1"/>
    <col min="9733" max="9733" width="7.7109375" style="32" customWidth="1"/>
    <col min="9734" max="9734" width="8.7109375" style="32" customWidth="1"/>
    <col min="9735" max="9735" width="9.7109375" style="32" customWidth="1"/>
    <col min="9736" max="9736" width="8.28515625" style="32" customWidth="1"/>
    <col min="9737" max="9737" width="7.7109375" style="32" customWidth="1"/>
    <col min="9738" max="9738" width="8.7109375" style="32" customWidth="1"/>
    <col min="9739" max="9739" width="9.7109375" style="32" customWidth="1"/>
    <col min="9740" max="9740" width="8.28515625" style="32" customWidth="1"/>
    <col min="9741" max="9741" width="7.7109375" style="32" customWidth="1"/>
    <col min="9742" max="9984" width="9.140625" style="32"/>
    <col min="9985" max="9985" width="35" style="32" customWidth="1"/>
    <col min="9986" max="9986" width="8.7109375" style="32" customWidth="1"/>
    <col min="9987" max="9987" width="9.7109375" style="32" customWidth="1"/>
    <col min="9988" max="9988" width="8.28515625" style="32" customWidth="1"/>
    <col min="9989" max="9989" width="7.7109375" style="32" customWidth="1"/>
    <col min="9990" max="9990" width="8.7109375" style="32" customWidth="1"/>
    <col min="9991" max="9991" width="9.7109375" style="32" customWidth="1"/>
    <col min="9992" max="9992" width="8.28515625" style="32" customWidth="1"/>
    <col min="9993" max="9993" width="7.7109375" style="32" customWidth="1"/>
    <col min="9994" max="9994" width="8.7109375" style="32" customWidth="1"/>
    <col min="9995" max="9995" width="9.7109375" style="32" customWidth="1"/>
    <col min="9996" max="9996" width="8.28515625" style="32" customWidth="1"/>
    <col min="9997" max="9997" width="7.7109375" style="32" customWidth="1"/>
    <col min="9998" max="10240" width="9.140625" style="32"/>
    <col min="10241" max="10241" width="35" style="32" customWidth="1"/>
    <col min="10242" max="10242" width="8.7109375" style="32" customWidth="1"/>
    <col min="10243" max="10243" width="9.7109375" style="32" customWidth="1"/>
    <col min="10244" max="10244" width="8.28515625" style="32" customWidth="1"/>
    <col min="10245" max="10245" width="7.7109375" style="32" customWidth="1"/>
    <col min="10246" max="10246" width="8.7109375" style="32" customWidth="1"/>
    <col min="10247" max="10247" width="9.7109375" style="32" customWidth="1"/>
    <col min="10248" max="10248" width="8.28515625" style="32" customWidth="1"/>
    <col min="10249" max="10249" width="7.7109375" style="32" customWidth="1"/>
    <col min="10250" max="10250" width="8.7109375" style="32" customWidth="1"/>
    <col min="10251" max="10251" width="9.7109375" style="32" customWidth="1"/>
    <col min="10252" max="10252" width="8.28515625" style="32" customWidth="1"/>
    <col min="10253" max="10253" width="7.7109375" style="32" customWidth="1"/>
    <col min="10254" max="10496" width="9.140625" style="32"/>
    <col min="10497" max="10497" width="35" style="32" customWidth="1"/>
    <col min="10498" max="10498" width="8.7109375" style="32" customWidth="1"/>
    <col min="10499" max="10499" width="9.7109375" style="32" customWidth="1"/>
    <col min="10500" max="10500" width="8.28515625" style="32" customWidth="1"/>
    <col min="10501" max="10501" width="7.7109375" style="32" customWidth="1"/>
    <col min="10502" max="10502" width="8.7109375" style="32" customWidth="1"/>
    <col min="10503" max="10503" width="9.7109375" style="32" customWidth="1"/>
    <col min="10504" max="10504" width="8.28515625" style="32" customWidth="1"/>
    <col min="10505" max="10505" width="7.7109375" style="32" customWidth="1"/>
    <col min="10506" max="10506" width="8.7109375" style="32" customWidth="1"/>
    <col min="10507" max="10507" width="9.7109375" style="32" customWidth="1"/>
    <col min="10508" max="10508" width="8.28515625" style="32" customWidth="1"/>
    <col min="10509" max="10509" width="7.7109375" style="32" customWidth="1"/>
    <col min="10510" max="10752" width="9.140625" style="32"/>
    <col min="10753" max="10753" width="35" style="32" customWidth="1"/>
    <col min="10754" max="10754" width="8.7109375" style="32" customWidth="1"/>
    <col min="10755" max="10755" width="9.7109375" style="32" customWidth="1"/>
    <col min="10756" max="10756" width="8.28515625" style="32" customWidth="1"/>
    <col min="10757" max="10757" width="7.7109375" style="32" customWidth="1"/>
    <col min="10758" max="10758" width="8.7109375" style="32" customWidth="1"/>
    <col min="10759" max="10759" width="9.7109375" style="32" customWidth="1"/>
    <col min="10760" max="10760" width="8.28515625" style="32" customWidth="1"/>
    <col min="10761" max="10761" width="7.7109375" style="32" customWidth="1"/>
    <col min="10762" max="10762" width="8.7109375" style="32" customWidth="1"/>
    <col min="10763" max="10763" width="9.7109375" style="32" customWidth="1"/>
    <col min="10764" max="10764" width="8.28515625" style="32" customWidth="1"/>
    <col min="10765" max="10765" width="7.7109375" style="32" customWidth="1"/>
    <col min="10766" max="11008" width="9.140625" style="32"/>
    <col min="11009" max="11009" width="35" style="32" customWidth="1"/>
    <col min="11010" max="11010" width="8.7109375" style="32" customWidth="1"/>
    <col min="11011" max="11011" width="9.7109375" style="32" customWidth="1"/>
    <col min="11012" max="11012" width="8.28515625" style="32" customWidth="1"/>
    <col min="11013" max="11013" width="7.7109375" style="32" customWidth="1"/>
    <col min="11014" max="11014" width="8.7109375" style="32" customWidth="1"/>
    <col min="11015" max="11015" width="9.7109375" style="32" customWidth="1"/>
    <col min="11016" max="11016" width="8.28515625" style="32" customWidth="1"/>
    <col min="11017" max="11017" width="7.7109375" style="32" customWidth="1"/>
    <col min="11018" max="11018" width="8.7109375" style="32" customWidth="1"/>
    <col min="11019" max="11019" width="9.7109375" style="32" customWidth="1"/>
    <col min="11020" max="11020" width="8.28515625" style="32" customWidth="1"/>
    <col min="11021" max="11021" width="7.7109375" style="32" customWidth="1"/>
    <col min="11022" max="11264" width="9.140625" style="32"/>
    <col min="11265" max="11265" width="35" style="32" customWidth="1"/>
    <col min="11266" max="11266" width="8.7109375" style="32" customWidth="1"/>
    <col min="11267" max="11267" width="9.7109375" style="32" customWidth="1"/>
    <col min="11268" max="11268" width="8.28515625" style="32" customWidth="1"/>
    <col min="11269" max="11269" width="7.7109375" style="32" customWidth="1"/>
    <col min="11270" max="11270" width="8.7109375" style="32" customWidth="1"/>
    <col min="11271" max="11271" width="9.7109375" style="32" customWidth="1"/>
    <col min="11272" max="11272" width="8.28515625" style="32" customWidth="1"/>
    <col min="11273" max="11273" width="7.7109375" style="32" customWidth="1"/>
    <col min="11274" max="11274" width="8.7109375" style="32" customWidth="1"/>
    <col min="11275" max="11275" width="9.7109375" style="32" customWidth="1"/>
    <col min="11276" max="11276" width="8.28515625" style="32" customWidth="1"/>
    <col min="11277" max="11277" width="7.7109375" style="32" customWidth="1"/>
    <col min="11278" max="11520" width="9.140625" style="32"/>
    <col min="11521" max="11521" width="35" style="32" customWidth="1"/>
    <col min="11522" max="11522" width="8.7109375" style="32" customWidth="1"/>
    <col min="11523" max="11523" width="9.7109375" style="32" customWidth="1"/>
    <col min="11524" max="11524" width="8.28515625" style="32" customWidth="1"/>
    <col min="11525" max="11525" width="7.7109375" style="32" customWidth="1"/>
    <col min="11526" max="11526" width="8.7109375" style="32" customWidth="1"/>
    <col min="11527" max="11527" width="9.7109375" style="32" customWidth="1"/>
    <col min="11528" max="11528" width="8.28515625" style="32" customWidth="1"/>
    <col min="11529" max="11529" width="7.7109375" style="32" customWidth="1"/>
    <col min="11530" max="11530" width="8.7109375" style="32" customWidth="1"/>
    <col min="11531" max="11531" width="9.7109375" style="32" customWidth="1"/>
    <col min="11532" max="11532" width="8.28515625" style="32" customWidth="1"/>
    <col min="11533" max="11533" width="7.7109375" style="32" customWidth="1"/>
    <col min="11534" max="11776" width="9.140625" style="32"/>
    <col min="11777" max="11777" width="35" style="32" customWidth="1"/>
    <col min="11778" max="11778" width="8.7109375" style="32" customWidth="1"/>
    <col min="11779" max="11779" width="9.7109375" style="32" customWidth="1"/>
    <col min="11780" max="11780" width="8.28515625" style="32" customWidth="1"/>
    <col min="11781" max="11781" width="7.7109375" style="32" customWidth="1"/>
    <col min="11782" max="11782" width="8.7109375" style="32" customWidth="1"/>
    <col min="11783" max="11783" width="9.7109375" style="32" customWidth="1"/>
    <col min="11784" max="11784" width="8.28515625" style="32" customWidth="1"/>
    <col min="11785" max="11785" width="7.7109375" style="32" customWidth="1"/>
    <col min="11786" max="11786" width="8.7109375" style="32" customWidth="1"/>
    <col min="11787" max="11787" width="9.7109375" style="32" customWidth="1"/>
    <col min="11788" max="11788" width="8.28515625" style="32" customWidth="1"/>
    <col min="11789" max="11789" width="7.7109375" style="32" customWidth="1"/>
    <col min="11790" max="12032" width="9.140625" style="32"/>
    <col min="12033" max="12033" width="35" style="32" customWidth="1"/>
    <col min="12034" max="12034" width="8.7109375" style="32" customWidth="1"/>
    <col min="12035" max="12035" width="9.7109375" style="32" customWidth="1"/>
    <col min="12036" max="12036" width="8.28515625" style="32" customWidth="1"/>
    <col min="12037" max="12037" width="7.7109375" style="32" customWidth="1"/>
    <col min="12038" max="12038" width="8.7109375" style="32" customWidth="1"/>
    <col min="12039" max="12039" width="9.7109375" style="32" customWidth="1"/>
    <col min="12040" max="12040" width="8.28515625" style="32" customWidth="1"/>
    <col min="12041" max="12041" width="7.7109375" style="32" customWidth="1"/>
    <col min="12042" max="12042" width="8.7109375" style="32" customWidth="1"/>
    <col min="12043" max="12043" width="9.7109375" style="32" customWidth="1"/>
    <col min="12044" max="12044" width="8.28515625" style="32" customWidth="1"/>
    <col min="12045" max="12045" width="7.7109375" style="32" customWidth="1"/>
    <col min="12046" max="12288" width="9.140625" style="32"/>
    <col min="12289" max="12289" width="35" style="32" customWidth="1"/>
    <col min="12290" max="12290" width="8.7109375" style="32" customWidth="1"/>
    <col min="12291" max="12291" width="9.7109375" style="32" customWidth="1"/>
    <col min="12292" max="12292" width="8.28515625" style="32" customWidth="1"/>
    <col min="12293" max="12293" width="7.7109375" style="32" customWidth="1"/>
    <col min="12294" max="12294" width="8.7109375" style="32" customWidth="1"/>
    <col min="12295" max="12295" width="9.7109375" style="32" customWidth="1"/>
    <col min="12296" max="12296" width="8.28515625" style="32" customWidth="1"/>
    <col min="12297" max="12297" width="7.7109375" style="32" customWidth="1"/>
    <col min="12298" max="12298" width="8.7109375" style="32" customWidth="1"/>
    <col min="12299" max="12299" width="9.7109375" style="32" customWidth="1"/>
    <col min="12300" max="12300" width="8.28515625" style="32" customWidth="1"/>
    <col min="12301" max="12301" width="7.7109375" style="32" customWidth="1"/>
    <col min="12302" max="12544" width="9.140625" style="32"/>
    <col min="12545" max="12545" width="35" style="32" customWidth="1"/>
    <col min="12546" max="12546" width="8.7109375" style="32" customWidth="1"/>
    <col min="12547" max="12547" width="9.7109375" style="32" customWidth="1"/>
    <col min="12548" max="12548" width="8.28515625" style="32" customWidth="1"/>
    <col min="12549" max="12549" width="7.7109375" style="32" customWidth="1"/>
    <col min="12550" max="12550" width="8.7109375" style="32" customWidth="1"/>
    <col min="12551" max="12551" width="9.7109375" style="32" customWidth="1"/>
    <col min="12552" max="12552" width="8.28515625" style="32" customWidth="1"/>
    <col min="12553" max="12553" width="7.7109375" style="32" customWidth="1"/>
    <col min="12554" max="12554" width="8.7109375" style="32" customWidth="1"/>
    <col min="12555" max="12555" width="9.7109375" style="32" customWidth="1"/>
    <col min="12556" max="12556" width="8.28515625" style="32" customWidth="1"/>
    <col min="12557" max="12557" width="7.7109375" style="32" customWidth="1"/>
    <col min="12558" max="12800" width="9.140625" style="32"/>
    <col min="12801" max="12801" width="35" style="32" customWidth="1"/>
    <col min="12802" max="12802" width="8.7109375" style="32" customWidth="1"/>
    <col min="12803" max="12803" width="9.7109375" style="32" customWidth="1"/>
    <col min="12804" max="12804" width="8.28515625" style="32" customWidth="1"/>
    <col min="12805" max="12805" width="7.7109375" style="32" customWidth="1"/>
    <col min="12806" max="12806" width="8.7109375" style="32" customWidth="1"/>
    <col min="12807" max="12807" width="9.7109375" style="32" customWidth="1"/>
    <col min="12808" max="12808" width="8.28515625" style="32" customWidth="1"/>
    <col min="12809" max="12809" width="7.7109375" style="32" customWidth="1"/>
    <col min="12810" max="12810" width="8.7109375" style="32" customWidth="1"/>
    <col min="12811" max="12811" width="9.7109375" style="32" customWidth="1"/>
    <col min="12812" max="12812" width="8.28515625" style="32" customWidth="1"/>
    <col min="12813" max="12813" width="7.7109375" style="32" customWidth="1"/>
    <col min="12814" max="13056" width="9.140625" style="32"/>
    <col min="13057" max="13057" width="35" style="32" customWidth="1"/>
    <col min="13058" max="13058" width="8.7109375" style="32" customWidth="1"/>
    <col min="13059" max="13059" width="9.7109375" style="32" customWidth="1"/>
    <col min="13060" max="13060" width="8.28515625" style="32" customWidth="1"/>
    <col min="13061" max="13061" width="7.7109375" style="32" customWidth="1"/>
    <col min="13062" max="13062" width="8.7109375" style="32" customWidth="1"/>
    <col min="13063" max="13063" width="9.7109375" style="32" customWidth="1"/>
    <col min="13064" max="13064" width="8.28515625" style="32" customWidth="1"/>
    <col min="13065" max="13065" width="7.7109375" style="32" customWidth="1"/>
    <col min="13066" max="13066" width="8.7109375" style="32" customWidth="1"/>
    <col min="13067" max="13067" width="9.7109375" style="32" customWidth="1"/>
    <col min="13068" max="13068" width="8.28515625" style="32" customWidth="1"/>
    <col min="13069" max="13069" width="7.7109375" style="32" customWidth="1"/>
    <col min="13070" max="13312" width="9.140625" style="32"/>
    <col min="13313" max="13313" width="35" style="32" customWidth="1"/>
    <col min="13314" max="13314" width="8.7109375" style="32" customWidth="1"/>
    <col min="13315" max="13315" width="9.7109375" style="32" customWidth="1"/>
    <col min="13316" max="13316" width="8.28515625" style="32" customWidth="1"/>
    <col min="13317" max="13317" width="7.7109375" style="32" customWidth="1"/>
    <col min="13318" max="13318" width="8.7109375" style="32" customWidth="1"/>
    <col min="13319" max="13319" width="9.7109375" style="32" customWidth="1"/>
    <col min="13320" max="13320" width="8.28515625" style="32" customWidth="1"/>
    <col min="13321" max="13321" width="7.7109375" style="32" customWidth="1"/>
    <col min="13322" max="13322" width="8.7109375" style="32" customWidth="1"/>
    <col min="13323" max="13323" width="9.7109375" style="32" customWidth="1"/>
    <col min="13324" max="13324" width="8.28515625" style="32" customWidth="1"/>
    <col min="13325" max="13325" width="7.7109375" style="32" customWidth="1"/>
    <col min="13326" max="13568" width="9.140625" style="32"/>
    <col min="13569" max="13569" width="35" style="32" customWidth="1"/>
    <col min="13570" max="13570" width="8.7109375" style="32" customWidth="1"/>
    <col min="13571" max="13571" width="9.7109375" style="32" customWidth="1"/>
    <col min="13572" max="13572" width="8.28515625" style="32" customWidth="1"/>
    <col min="13573" max="13573" width="7.7109375" style="32" customWidth="1"/>
    <col min="13574" max="13574" width="8.7109375" style="32" customWidth="1"/>
    <col min="13575" max="13575" width="9.7109375" style="32" customWidth="1"/>
    <col min="13576" max="13576" width="8.28515625" style="32" customWidth="1"/>
    <col min="13577" max="13577" width="7.7109375" style="32" customWidth="1"/>
    <col min="13578" max="13578" width="8.7109375" style="32" customWidth="1"/>
    <col min="13579" max="13579" width="9.7109375" style="32" customWidth="1"/>
    <col min="13580" max="13580" width="8.28515625" style="32" customWidth="1"/>
    <col min="13581" max="13581" width="7.7109375" style="32" customWidth="1"/>
    <col min="13582" max="13824" width="9.140625" style="32"/>
    <col min="13825" max="13825" width="35" style="32" customWidth="1"/>
    <col min="13826" max="13826" width="8.7109375" style="32" customWidth="1"/>
    <col min="13827" max="13827" width="9.7109375" style="32" customWidth="1"/>
    <col min="13828" max="13828" width="8.28515625" style="32" customWidth="1"/>
    <col min="13829" max="13829" width="7.7109375" style="32" customWidth="1"/>
    <col min="13830" max="13830" width="8.7109375" style="32" customWidth="1"/>
    <col min="13831" max="13831" width="9.7109375" style="32" customWidth="1"/>
    <col min="13832" max="13832" width="8.28515625" style="32" customWidth="1"/>
    <col min="13833" max="13833" width="7.7109375" style="32" customWidth="1"/>
    <col min="13834" max="13834" width="8.7109375" style="32" customWidth="1"/>
    <col min="13835" max="13835" width="9.7109375" style="32" customWidth="1"/>
    <col min="13836" max="13836" width="8.28515625" style="32" customWidth="1"/>
    <col min="13837" max="13837" width="7.7109375" style="32" customWidth="1"/>
    <col min="13838" max="14080" width="9.140625" style="32"/>
    <col min="14081" max="14081" width="35" style="32" customWidth="1"/>
    <col min="14082" max="14082" width="8.7109375" style="32" customWidth="1"/>
    <col min="14083" max="14083" width="9.7109375" style="32" customWidth="1"/>
    <col min="14084" max="14084" width="8.28515625" style="32" customWidth="1"/>
    <col min="14085" max="14085" width="7.7109375" style="32" customWidth="1"/>
    <col min="14086" max="14086" width="8.7109375" style="32" customWidth="1"/>
    <col min="14087" max="14087" width="9.7109375" style="32" customWidth="1"/>
    <col min="14088" max="14088" width="8.28515625" style="32" customWidth="1"/>
    <col min="14089" max="14089" width="7.7109375" style="32" customWidth="1"/>
    <col min="14090" max="14090" width="8.7109375" style="32" customWidth="1"/>
    <col min="14091" max="14091" width="9.7109375" style="32" customWidth="1"/>
    <col min="14092" max="14092" width="8.28515625" style="32" customWidth="1"/>
    <col min="14093" max="14093" width="7.7109375" style="32" customWidth="1"/>
    <col min="14094" max="14336" width="9.140625" style="32"/>
    <col min="14337" max="14337" width="35" style="32" customWidth="1"/>
    <col min="14338" max="14338" width="8.7109375" style="32" customWidth="1"/>
    <col min="14339" max="14339" width="9.7109375" style="32" customWidth="1"/>
    <col min="14340" max="14340" width="8.28515625" style="32" customWidth="1"/>
    <col min="14341" max="14341" width="7.7109375" style="32" customWidth="1"/>
    <col min="14342" max="14342" width="8.7109375" style="32" customWidth="1"/>
    <col min="14343" max="14343" width="9.7109375" style="32" customWidth="1"/>
    <col min="14344" max="14344" width="8.28515625" style="32" customWidth="1"/>
    <col min="14345" max="14345" width="7.7109375" style="32" customWidth="1"/>
    <col min="14346" max="14346" width="8.7109375" style="32" customWidth="1"/>
    <col min="14347" max="14347" width="9.7109375" style="32" customWidth="1"/>
    <col min="14348" max="14348" width="8.28515625" style="32" customWidth="1"/>
    <col min="14349" max="14349" width="7.7109375" style="32" customWidth="1"/>
    <col min="14350" max="14592" width="9.140625" style="32"/>
    <col min="14593" max="14593" width="35" style="32" customWidth="1"/>
    <col min="14594" max="14594" width="8.7109375" style="32" customWidth="1"/>
    <col min="14595" max="14595" width="9.7109375" style="32" customWidth="1"/>
    <col min="14596" max="14596" width="8.28515625" style="32" customWidth="1"/>
    <col min="14597" max="14597" width="7.7109375" style="32" customWidth="1"/>
    <col min="14598" max="14598" width="8.7109375" style="32" customWidth="1"/>
    <col min="14599" max="14599" width="9.7109375" style="32" customWidth="1"/>
    <col min="14600" max="14600" width="8.28515625" style="32" customWidth="1"/>
    <col min="14601" max="14601" width="7.7109375" style="32" customWidth="1"/>
    <col min="14602" max="14602" width="8.7109375" style="32" customWidth="1"/>
    <col min="14603" max="14603" width="9.7109375" style="32" customWidth="1"/>
    <col min="14604" max="14604" width="8.28515625" style="32" customWidth="1"/>
    <col min="14605" max="14605" width="7.7109375" style="32" customWidth="1"/>
    <col min="14606" max="14848" width="9.140625" style="32"/>
    <col min="14849" max="14849" width="35" style="32" customWidth="1"/>
    <col min="14850" max="14850" width="8.7109375" style="32" customWidth="1"/>
    <col min="14851" max="14851" width="9.7109375" style="32" customWidth="1"/>
    <col min="14852" max="14852" width="8.28515625" style="32" customWidth="1"/>
    <col min="14853" max="14853" width="7.7109375" style="32" customWidth="1"/>
    <col min="14854" max="14854" width="8.7109375" style="32" customWidth="1"/>
    <col min="14855" max="14855" width="9.7109375" style="32" customWidth="1"/>
    <col min="14856" max="14856" width="8.28515625" style="32" customWidth="1"/>
    <col min="14857" max="14857" width="7.7109375" style="32" customWidth="1"/>
    <col min="14858" max="14858" width="8.7109375" style="32" customWidth="1"/>
    <col min="14859" max="14859" width="9.7109375" style="32" customWidth="1"/>
    <col min="14860" max="14860" width="8.28515625" style="32" customWidth="1"/>
    <col min="14861" max="14861" width="7.7109375" style="32" customWidth="1"/>
    <col min="14862" max="15104" width="9.140625" style="32"/>
    <col min="15105" max="15105" width="35" style="32" customWidth="1"/>
    <col min="15106" max="15106" width="8.7109375" style="32" customWidth="1"/>
    <col min="15107" max="15107" width="9.7109375" style="32" customWidth="1"/>
    <col min="15108" max="15108" width="8.28515625" style="32" customWidth="1"/>
    <col min="15109" max="15109" width="7.7109375" style="32" customWidth="1"/>
    <col min="15110" max="15110" width="8.7109375" style="32" customWidth="1"/>
    <col min="15111" max="15111" width="9.7109375" style="32" customWidth="1"/>
    <col min="15112" max="15112" width="8.28515625" style="32" customWidth="1"/>
    <col min="15113" max="15113" width="7.7109375" style="32" customWidth="1"/>
    <col min="15114" max="15114" width="8.7109375" style="32" customWidth="1"/>
    <col min="15115" max="15115" width="9.7109375" style="32" customWidth="1"/>
    <col min="15116" max="15116" width="8.28515625" style="32" customWidth="1"/>
    <col min="15117" max="15117" width="7.7109375" style="32" customWidth="1"/>
    <col min="15118" max="15360" width="9.140625" style="32"/>
    <col min="15361" max="15361" width="35" style="32" customWidth="1"/>
    <col min="15362" max="15362" width="8.7109375" style="32" customWidth="1"/>
    <col min="15363" max="15363" width="9.7109375" style="32" customWidth="1"/>
    <col min="15364" max="15364" width="8.28515625" style="32" customWidth="1"/>
    <col min="15365" max="15365" width="7.7109375" style="32" customWidth="1"/>
    <col min="15366" max="15366" width="8.7109375" style="32" customWidth="1"/>
    <col min="15367" max="15367" width="9.7109375" style="32" customWidth="1"/>
    <col min="15368" max="15368" width="8.28515625" style="32" customWidth="1"/>
    <col min="15369" max="15369" width="7.7109375" style="32" customWidth="1"/>
    <col min="15370" max="15370" width="8.7109375" style="32" customWidth="1"/>
    <col min="15371" max="15371" width="9.7109375" style="32" customWidth="1"/>
    <col min="15372" max="15372" width="8.28515625" style="32" customWidth="1"/>
    <col min="15373" max="15373" width="7.7109375" style="32" customWidth="1"/>
    <col min="15374" max="15616" width="9.140625" style="32"/>
    <col min="15617" max="15617" width="35" style="32" customWidth="1"/>
    <col min="15618" max="15618" width="8.7109375" style="32" customWidth="1"/>
    <col min="15619" max="15619" width="9.7109375" style="32" customWidth="1"/>
    <col min="15620" max="15620" width="8.28515625" style="32" customWidth="1"/>
    <col min="15621" max="15621" width="7.7109375" style="32" customWidth="1"/>
    <col min="15622" max="15622" width="8.7109375" style="32" customWidth="1"/>
    <col min="15623" max="15623" width="9.7109375" style="32" customWidth="1"/>
    <col min="15624" max="15624" width="8.28515625" style="32" customWidth="1"/>
    <col min="15625" max="15625" width="7.7109375" style="32" customWidth="1"/>
    <col min="15626" max="15626" width="8.7109375" style="32" customWidth="1"/>
    <col min="15627" max="15627" width="9.7109375" style="32" customWidth="1"/>
    <col min="15628" max="15628" width="8.28515625" style="32" customWidth="1"/>
    <col min="15629" max="15629" width="7.7109375" style="32" customWidth="1"/>
    <col min="15630" max="15872" width="9.140625" style="32"/>
    <col min="15873" max="15873" width="35" style="32" customWidth="1"/>
    <col min="15874" max="15874" width="8.7109375" style="32" customWidth="1"/>
    <col min="15875" max="15875" width="9.7109375" style="32" customWidth="1"/>
    <col min="15876" max="15876" width="8.28515625" style="32" customWidth="1"/>
    <col min="15877" max="15877" width="7.7109375" style="32" customWidth="1"/>
    <col min="15878" max="15878" width="8.7109375" style="32" customWidth="1"/>
    <col min="15879" max="15879" width="9.7109375" style="32" customWidth="1"/>
    <col min="15880" max="15880" width="8.28515625" style="32" customWidth="1"/>
    <col min="15881" max="15881" width="7.7109375" style="32" customWidth="1"/>
    <col min="15882" max="15882" width="8.7109375" style="32" customWidth="1"/>
    <col min="15883" max="15883" width="9.7109375" style="32" customWidth="1"/>
    <col min="15884" max="15884" width="8.28515625" style="32" customWidth="1"/>
    <col min="15885" max="15885" width="7.7109375" style="32" customWidth="1"/>
    <col min="15886" max="16128" width="9.140625" style="32"/>
    <col min="16129" max="16129" width="35" style="32" customWidth="1"/>
    <col min="16130" max="16130" width="8.7109375" style="32" customWidth="1"/>
    <col min="16131" max="16131" width="9.7109375" style="32" customWidth="1"/>
    <col min="16132" max="16132" width="8.28515625" style="32" customWidth="1"/>
    <col min="16133" max="16133" width="7.7109375" style="32" customWidth="1"/>
    <col min="16134" max="16134" width="8.7109375" style="32" customWidth="1"/>
    <col min="16135" max="16135" width="9.7109375" style="32" customWidth="1"/>
    <col min="16136" max="16136" width="8.28515625" style="32" customWidth="1"/>
    <col min="16137" max="16137" width="7.7109375" style="32" customWidth="1"/>
    <col min="16138" max="16138" width="8.7109375" style="32" customWidth="1"/>
    <col min="16139" max="16139" width="9.7109375" style="32" customWidth="1"/>
    <col min="16140" max="16140" width="8.28515625" style="32" customWidth="1"/>
    <col min="16141" max="16141" width="7.7109375" style="32" customWidth="1"/>
    <col min="16142" max="16384" width="9.140625" style="32"/>
  </cols>
  <sheetData>
    <row r="1" spans="1:13">
      <c r="A1" s="55" t="s">
        <v>63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>
      <c r="A2" s="55" t="s">
        <v>64</v>
      </c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2.75" customHeight="1" thickBot="1">
      <c r="A3" s="59"/>
      <c r="B3" s="58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5.95" customHeight="1" thickBot="1">
      <c r="A4" s="60"/>
      <c r="B4" s="61">
        <v>2021</v>
      </c>
      <c r="C4" s="62"/>
      <c r="D4" s="62"/>
      <c r="E4" s="63"/>
      <c r="F4" s="62">
        <v>2022</v>
      </c>
      <c r="G4" s="62"/>
      <c r="H4" s="62"/>
      <c r="I4" s="62"/>
      <c r="J4" s="61">
        <v>2023</v>
      </c>
      <c r="K4" s="62"/>
      <c r="L4" s="62"/>
      <c r="M4" s="63"/>
    </row>
    <row r="5" spans="1:13">
      <c r="A5" s="64"/>
      <c r="B5" s="65" t="s">
        <v>0</v>
      </c>
      <c r="C5" s="155" t="s">
        <v>32</v>
      </c>
      <c r="D5" s="155"/>
      <c r="E5" s="156"/>
      <c r="F5" s="66" t="s">
        <v>0</v>
      </c>
      <c r="G5" s="155" t="s">
        <v>32</v>
      </c>
      <c r="H5" s="155"/>
      <c r="I5" s="155"/>
      <c r="J5" s="65" t="s">
        <v>0</v>
      </c>
      <c r="K5" s="155" t="s">
        <v>32</v>
      </c>
      <c r="L5" s="155"/>
      <c r="M5" s="156"/>
    </row>
    <row r="6" spans="1:13">
      <c r="A6" s="64"/>
      <c r="B6" s="65" t="s">
        <v>4</v>
      </c>
      <c r="C6" s="67" t="s">
        <v>33</v>
      </c>
      <c r="D6" s="67" t="s">
        <v>34</v>
      </c>
      <c r="E6" s="68" t="s">
        <v>35</v>
      </c>
      <c r="F6" s="66" t="s">
        <v>4</v>
      </c>
      <c r="G6" s="67" t="s">
        <v>33</v>
      </c>
      <c r="H6" s="67" t="s">
        <v>34</v>
      </c>
      <c r="I6" s="67" t="s">
        <v>35</v>
      </c>
      <c r="J6" s="65" t="s">
        <v>4</v>
      </c>
      <c r="K6" s="67" t="s">
        <v>33</v>
      </c>
      <c r="L6" s="67" t="s">
        <v>34</v>
      </c>
      <c r="M6" s="68" t="s">
        <v>35</v>
      </c>
    </row>
    <row r="7" spans="1:13">
      <c r="A7" s="69" t="s">
        <v>3</v>
      </c>
      <c r="B7" s="65" t="s">
        <v>7</v>
      </c>
      <c r="C7" s="67" t="s">
        <v>36</v>
      </c>
      <c r="D7" s="67" t="s">
        <v>37</v>
      </c>
      <c r="E7" s="68" t="s">
        <v>38</v>
      </c>
      <c r="F7" s="66" t="s">
        <v>7</v>
      </c>
      <c r="G7" s="67" t="s">
        <v>36</v>
      </c>
      <c r="H7" s="67" t="s">
        <v>37</v>
      </c>
      <c r="I7" s="67" t="s">
        <v>38</v>
      </c>
      <c r="J7" s="65" t="s">
        <v>7</v>
      </c>
      <c r="K7" s="67" t="s">
        <v>36</v>
      </c>
      <c r="L7" s="67" t="s">
        <v>37</v>
      </c>
      <c r="M7" s="68" t="s">
        <v>38</v>
      </c>
    </row>
    <row r="8" spans="1:13">
      <c r="A8" s="70"/>
      <c r="B8" s="71"/>
      <c r="C8" s="72" t="s">
        <v>8</v>
      </c>
      <c r="D8" s="72" t="s">
        <v>8</v>
      </c>
      <c r="E8" s="73" t="s">
        <v>8</v>
      </c>
      <c r="F8" s="72"/>
      <c r="G8" s="72" t="s">
        <v>8</v>
      </c>
      <c r="H8" s="72" t="s">
        <v>8</v>
      </c>
      <c r="I8" s="72" t="s">
        <v>8</v>
      </c>
      <c r="J8" s="71"/>
      <c r="K8" s="72" t="s">
        <v>8</v>
      </c>
      <c r="L8" s="72" t="s">
        <v>8</v>
      </c>
      <c r="M8" s="73" t="s">
        <v>8</v>
      </c>
    </row>
    <row r="9" spans="1:13" ht="18" customHeight="1">
      <c r="A9" s="74" t="s">
        <v>9</v>
      </c>
      <c r="B9" s="130">
        <v>19341.460552</v>
      </c>
      <c r="C9" s="131">
        <v>60.198807823724685</v>
      </c>
      <c r="D9" s="131">
        <v>20.972660033063256</v>
      </c>
      <c r="E9" s="132">
        <v>18.828532143212058</v>
      </c>
      <c r="F9" s="133">
        <v>23876.509784999998</v>
      </c>
      <c r="G9" s="131">
        <v>67.570443065822801</v>
      </c>
      <c r="H9" s="131">
        <v>16.591789186143274</v>
      </c>
      <c r="I9" s="131">
        <v>15.837767748033945</v>
      </c>
      <c r="J9" s="75">
        <v>22554.628868381147</v>
      </c>
      <c r="K9" s="77">
        <v>67.548796624028114</v>
      </c>
      <c r="L9" s="77">
        <v>15.328568525391189</v>
      </c>
      <c r="M9" s="78">
        <v>17.122634850580706</v>
      </c>
    </row>
    <row r="10" spans="1:13" ht="15.95" customHeight="1">
      <c r="A10" s="74" t="s">
        <v>10</v>
      </c>
      <c r="B10" s="130">
        <v>8038.9720960000004</v>
      </c>
      <c r="C10" s="131">
        <v>93.490620295175972</v>
      </c>
      <c r="D10" s="131">
        <v>4.6912305577345892</v>
      </c>
      <c r="E10" s="132">
        <v>1.8181491470894369</v>
      </c>
      <c r="F10" s="133">
        <v>8734.0292150000005</v>
      </c>
      <c r="G10" s="131">
        <v>93.861496645598152</v>
      </c>
      <c r="H10" s="131">
        <v>4.9572365996460128</v>
      </c>
      <c r="I10" s="131">
        <v>1.1812667547558282</v>
      </c>
      <c r="J10" s="75">
        <v>8636.5560538420723</v>
      </c>
      <c r="K10" s="77">
        <v>90.042911898667128</v>
      </c>
      <c r="L10" s="77">
        <v>8.4659706515940059</v>
      </c>
      <c r="M10" s="78">
        <v>1.4911174497388771</v>
      </c>
    </row>
    <row r="11" spans="1:13" ht="15.95" customHeight="1">
      <c r="A11" s="74" t="s">
        <v>11</v>
      </c>
      <c r="B11" s="130">
        <v>4859.1697080000004</v>
      </c>
      <c r="C11" s="131">
        <v>68.086770215816884</v>
      </c>
      <c r="D11" s="131">
        <v>29.94532661365561</v>
      </c>
      <c r="E11" s="132">
        <v>1.9679031705275014</v>
      </c>
      <c r="F11" s="133">
        <v>6587.4848739999998</v>
      </c>
      <c r="G11" s="131">
        <v>69.947349998674611</v>
      </c>
      <c r="H11" s="131">
        <v>28.762432917506469</v>
      </c>
      <c r="I11" s="131">
        <v>1.290217083818908</v>
      </c>
      <c r="J11" s="75">
        <v>5678.2427826901294</v>
      </c>
      <c r="K11" s="77">
        <v>67.043445899708885</v>
      </c>
      <c r="L11" s="77">
        <v>32.061710178530838</v>
      </c>
      <c r="M11" s="78">
        <v>0.89484392176027017</v>
      </c>
    </row>
    <row r="12" spans="1:13" ht="15.95" customHeight="1">
      <c r="A12" s="74" t="s">
        <v>12</v>
      </c>
      <c r="B12" s="130">
        <v>1829.409285</v>
      </c>
      <c r="C12" s="131">
        <v>91.190415584643091</v>
      </c>
      <c r="D12" s="131">
        <v>2.6898908618034767</v>
      </c>
      <c r="E12" s="132">
        <v>6.1196935535534287</v>
      </c>
      <c r="F12" s="133">
        <v>1913.334255</v>
      </c>
      <c r="G12" s="131">
        <v>89.709488200864854</v>
      </c>
      <c r="H12" s="131">
        <v>2.2765558898364029</v>
      </c>
      <c r="I12" s="131">
        <v>8.0139559092987511</v>
      </c>
      <c r="J12" s="75">
        <v>1811.6084456464623</v>
      </c>
      <c r="K12" s="77">
        <v>90.496287663369117</v>
      </c>
      <c r="L12" s="77">
        <v>2.3678567854673087</v>
      </c>
      <c r="M12" s="78">
        <v>7.1358555511635791</v>
      </c>
    </row>
    <row r="13" spans="1:13" ht="15.95" customHeight="1">
      <c r="A13" s="74" t="s">
        <v>13</v>
      </c>
      <c r="B13" s="130">
        <v>5927.156602</v>
      </c>
      <c r="C13" s="131">
        <v>92.115804480032409</v>
      </c>
      <c r="D13" s="131">
        <v>4.3231888845414801</v>
      </c>
      <c r="E13" s="132">
        <v>3.5610066354261143</v>
      </c>
      <c r="F13" s="133">
        <v>6984.9099230000002</v>
      </c>
      <c r="G13" s="131">
        <v>90.315636701976331</v>
      </c>
      <c r="H13" s="131">
        <v>3.4726865202878239</v>
      </c>
      <c r="I13" s="131">
        <v>6.2116767777358453</v>
      </c>
      <c r="J13" s="75">
        <v>7315.2595057536582</v>
      </c>
      <c r="K13" s="77">
        <v>94.235904234054289</v>
      </c>
      <c r="L13" s="77">
        <v>3.6217758081498164</v>
      </c>
      <c r="M13" s="78">
        <v>2.1423199577958805</v>
      </c>
    </row>
    <row r="14" spans="1:13" ht="15.95" customHeight="1">
      <c r="A14" s="74" t="s">
        <v>14</v>
      </c>
      <c r="B14" s="130">
        <v>2054.0105050000002</v>
      </c>
      <c r="C14" s="131">
        <v>96.572836901454835</v>
      </c>
      <c r="D14" s="131">
        <v>2.0951991995062045</v>
      </c>
      <c r="E14" s="132">
        <v>1.3319638990389497</v>
      </c>
      <c r="F14" s="133">
        <v>2377.8801199999998</v>
      </c>
      <c r="G14" s="131">
        <v>97.397690255320015</v>
      </c>
      <c r="H14" s="131">
        <v>1.5262059242438846</v>
      </c>
      <c r="I14" s="131">
        <v>1.0761038204361124</v>
      </c>
      <c r="J14" s="75">
        <v>2194.3997193864006</v>
      </c>
      <c r="K14" s="77">
        <v>96.017524373369326</v>
      </c>
      <c r="L14" s="77">
        <v>2.725556929219298</v>
      </c>
      <c r="M14" s="78">
        <v>1.2569186974113655</v>
      </c>
    </row>
    <row r="15" spans="1:13" ht="15.95" customHeight="1">
      <c r="A15" s="74" t="s">
        <v>15</v>
      </c>
      <c r="B15" s="130">
        <v>3181.3161660000001</v>
      </c>
      <c r="C15" s="131">
        <v>84.340588210525397</v>
      </c>
      <c r="D15" s="131">
        <v>5.4121389188354803</v>
      </c>
      <c r="E15" s="132">
        <v>10.247272870639119</v>
      </c>
      <c r="F15" s="133">
        <v>3309.566022</v>
      </c>
      <c r="G15" s="131">
        <v>86.968822772559392</v>
      </c>
      <c r="H15" s="131">
        <v>5.6390369406204091</v>
      </c>
      <c r="I15" s="131">
        <v>7.3921402868201991</v>
      </c>
      <c r="J15" s="75">
        <v>3095.3660628768862</v>
      </c>
      <c r="K15" s="77">
        <v>89.66203466296146</v>
      </c>
      <c r="L15" s="77">
        <v>4.2912713612366034</v>
      </c>
      <c r="M15" s="78">
        <v>6.0466939758019134</v>
      </c>
    </row>
    <row r="16" spans="1:13" ht="15.95" customHeight="1">
      <c r="A16" s="74" t="s">
        <v>16</v>
      </c>
      <c r="B16" s="130">
        <v>2583.3136770000001</v>
      </c>
      <c r="C16" s="131">
        <v>95.645612833197191</v>
      </c>
      <c r="D16" s="131">
        <v>1.2433086869386809</v>
      </c>
      <c r="E16" s="132">
        <v>3.111078479864116</v>
      </c>
      <c r="F16" s="133">
        <v>2984.9445730000002</v>
      </c>
      <c r="G16" s="131">
        <v>94.427935215219236</v>
      </c>
      <c r="H16" s="131">
        <v>1.0136484055797137</v>
      </c>
      <c r="I16" s="131">
        <v>4.5584163792010459</v>
      </c>
      <c r="J16" s="75">
        <v>2748.1436830840348</v>
      </c>
      <c r="K16" s="77">
        <v>96.297631239631031</v>
      </c>
      <c r="L16" s="77">
        <v>1.3020359096942471</v>
      </c>
      <c r="M16" s="78">
        <v>2.4003328506747268</v>
      </c>
    </row>
    <row r="17" spans="1:13" ht="15.95" customHeight="1">
      <c r="A17" s="74" t="s">
        <v>17</v>
      </c>
      <c r="B17" s="130">
        <v>478.19694560000005</v>
      </c>
      <c r="C17" s="131">
        <v>93.649992739249726</v>
      </c>
      <c r="D17" s="131">
        <v>2.0421882792417372</v>
      </c>
      <c r="E17" s="132">
        <v>4.3078189815085288</v>
      </c>
      <c r="F17" s="133">
        <v>515.94188589999999</v>
      </c>
      <c r="G17" s="131">
        <v>95.316376969893696</v>
      </c>
      <c r="H17" s="131">
        <v>0.92786964206844813</v>
      </c>
      <c r="I17" s="131">
        <v>3.7557533880378435</v>
      </c>
      <c r="J17" s="75">
        <v>516.06871327852957</v>
      </c>
      <c r="K17" s="77">
        <v>97.001266094448653</v>
      </c>
      <c r="L17" s="77">
        <v>1.3963922193867979</v>
      </c>
      <c r="M17" s="78">
        <v>1.6023416861645496</v>
      </c>
    </row>
    <row r="18" spans="1:13" ht="15.95" customHeight="1">
      <c r="A18" s="74" t="s">
        <v>18</v>
      </c>
      <c r="B18" s="130">
        <v>1924.6913790000001</v>
      </c>
      <c r="C18" s="131">
        <v>97.274820612299422</v>
      </c>
      <c r="D18" s="131">
        <v>1.6174350721382367</v>
      </c>
      <c r="E18" s="132">
        <v>1.1077443155623397</v>
      </c>
      <c r="F18" s="133">
        <v>2157.2351699999999</v>
      </c>
      <c r="G18" s="131">
        <v>98.285048517201588</v>
      </c>
      <c r="H18" s="131">
        <v>1.3018347074129533</v>
      </c>
      <c r="I18" s="131">
        <v>0.41311677538545505</v>
      </c>
      <c r="J18" s="75">
        <v>1898.1354787936148</v>
      </c>
      <c r="K18" s="77">
        <v>97.100608169791869</v>
      </c>
      <c r="L18" s="77">
        <v>2.2691695959800477</v>
      </c>
      <c r="M18" s="78">
        <v>0.63022223422807344</v>
      </c>
    </row>
    <row r="19" spans="1:13" ht="15.95" customHeight="1">
      <c r="A19" s="74" t="s">
        <v>19</v>
      </c>
      <c r="B19" s="130">
        <v>1028.502628</v>
      </c>
      <c r="C19" s="131">
        <v>97.370577244819017</v>
      </c>
      <c r="D19" s="131">
        <v>1.9844751526665076</v>
      </c>
      <c r="E19" s="132">
        <v>0.64494760251445604</v>
      </c>
      <c r="F19" s="133">
        <v>1206.5256019999999</v>
      </c>
      <c r="G19" s="131">
        <v>98.340744823736472</v>
      </c>
      <c r="H19" s="131">
        <v>1.268621510070282</v>
      </c>
      <c r="I19" s="131">
        <v>0.39063366619324619</v>
      </c>
      <c r="J19" s="75">
        <v>992.84133180194306</v>
      </c>
      <c r="K19" s="77">
        <v>97.260474455563099</v>
      </c>
      <c r="L19" s="77">
        <v>2.2461658023213738</v>
      </c>
      <c r="M19" s="78">
        <v>0.49335974211552802</v>
      </c>
    </row>
    <row r="20" spans="1:13" ht="15.95" customHeight="1">
      <c r="A20" s="74" t="s">
        <v>20</v>
      </c>
      <c r="B20" s="130">
        <v>2850.2454990000001</v>
      </c>
      <c r="C20" s="131">
        <v>74.641976276797521</v>
      </c>
      <c r="D20" s="131">
        <v>22.768282433456363</v>
      </c>
      <c r="E20" s="132">
        <v>2.5897412897461201</v>
      </c>
      <c r="F20" s="133">
        <v>2995.9595610000001</v>
      </c>
      <c r="G20" s="131">
        <v>71.342953980612066</v>
      </c>
      <c r="H20" s="131">
        <v>25.581633807741877</v>
      </c>
      <c r="I20" s="131">
        <v>3.0754122116460469</v>
      </c>
      <c r="J20" s="75">
        <v>3239.977238710193</v>
      </c>
      <c r="K20" s="77">
        <v>54.25021570837648</v>
      </c>
      <c r="L20" s="77">
        <v>41.713784332035871</v>
      </c>
      <c r="M20" s="78">
        <v>4.0359999595876497</v>
      </c>
    </row>
    <row r="21" spans="1:13" ht="15.95" customHeight="1">
      <c r="A21" s="74" t="s">
        <v>21</v>
      </c>
      <c r="B21" s="130">
        <v>772.7701927999999</v>
      </c>
      <c r="C21" s="131">
        <v>86.25172193735591</v>
      </c>
      <c r="D21" s="131">
        <v>8.9120393633913473</v>
      </c>
      <c r="E21" s="132">
        <v>4.8362386992527417</v>
      </c>
      <c r="F21" s="133">
        <v>843.35532149999995</v>
      </c>
      <c r="G21" s="131">
        <v>88.732383852522091</v>
      </c>
      <c r="H21" s="131">
        <v>7.4102223854986775</v>
      </c>
      <c r="I21" s="131">
        <v>3.857393761979222</v>
      </c>
      <c r="J21" s="75">
        <v>844.10413151120827</v>
      </c>
      <c r="K21" s="77">
        <v>91.984472475442487</v>
      </c>
      <c r="L21" s="77">
        <v>5.2635703570060262</v>
      </c>
      <c r="M21" s="78">
        <v>2.7519571675514785</v>
      </c>
    </row>
    <row r="22" spans="1:13" ht="15.95" customHeight="1">
      <c r="A22" s="74" t="s">
        <v>22</v>
      </c>
      <c r="B22" s="130">
        <v>3655.7428559999998</v>
      </c>
      <c r="C22" s="131">
        <v>92.416473902618563</v>
      </c>
      <c r="D22" s="131">
        <v>4.2956235246070635</v>
      </c>
      <c r="E22" s="132">
        <v>3.287902572774378</v>
      </c>
      <c r="F22" s="133">
        <v>3917.1436530000001</v>
      </c>
      <c r="G22" s="131">
        <v>94.055463918125483</v>
      </c>
      <c r="H22" s="131">
        <v>3.032228779249122</v>
      </c>
      <c r="I22" s="131">
        <v>2.9123073026253889</v>
      </c>
      <c r="J22" s="75">
        <v>4111.3801495697144</v>
      </c>
      <c r="K22" s="77">
        <v>93.730553532334014</v>
      </c>
      <c r="L22" s="77">
        <v>4.1860254079856967</v>
      </c>
      <c r="M22" s="78">
        <v>2.0834210596802829</v>
      </c>
    </row>
    <row r="23" spans="1:13" ht="15.95" customHeight="1">
      <c r="A23" s="74" t="s">
        <v>23</v>
      </c>
      <c r="B23" s="130">
        <v>2372.9716549999998</v>
      </c>
      <c r="C23" s="131">
        <v>41.256180526467126</v>
      </c>
      <c r="D23" s="131">
        <v>56.693281297949625</v>
      </c>
      <c r="E23" s="132">
        <v>2.0505381755832714</v>
      </c>
      <c r="F23" s="133">
        <v>2861.931321</v>
      </c>
      <c r="G23" s="131">
        <v>41.927222019510744</v>
      </c>
      <c r="H23" s="131">
        <v>57.817842309351818</v>
      </c>
      <c r="I23" s="131">
        <v>0.25493567113742421</v>
      </c>
      <c r="J23" s="75">
        <v>2402.1703291305116</v>
      </c>
      <c r="K23" s="77">
        <v>28.3550982786528</v>
      </c>
      <c r="L23" s="77">
        <v>71.465892828199102</v>
      </c>
      <c r="M23" s="78">
        <v>0.17900889314808646</v>
      </c>
    </row>
    <row r="24" spans="1:13" ht="15.95" customHeight="1">
      <c r="A24" s="74" t="s">
        <v>24</v>
      </c>
      <c r="B24" s="130">
        <v>2194.8351339999999</v>
      </c>
      <c r="C24" s="131">
        <v>93.224764889435264</v>
      </c>
      <c r="D24" s="131">
        <v>2.7850231183431835</v>
      </c>
      <c r="E24" s="132">
        <v>3.9902119922215471</v>
      </c>
      <c r="F24" s="133">
        <v>2462.72856</v>
      </c>
      <c r="G24" s="131">
        <v>90.122521548016778</v>
      </c>
      <c r="H24" s="131">
        <v>6.8956263876952058</v>
      </c>
      <c r="I24" s="131">
        <v>2.9818520642880233</v>
      </c>
      <c r="J24" s="75">
        <v>2204.9545159083609</v>
      </c>
      <c r="K24" s="77">
        <v>88.266447320020845</v>
      </c>
      <c r="L24" s="77">
        <v>6.2137114168853538</v>
      </c>
      <c r="M24" s="78">
        <v>5.5198412630937961</v>
      </c>
    </row>
    <row r="25" spans="1:13" ht="15.95" customHeight="1">
      <c r="A25" s="74" t="s">
        <v>25</v>
      </c>
      <c r="B25" s="130">
        <v>519.73303129999999</v>
      </c>
      <c r="C25" s="131">
        <v>22.568278930937367</v>
      </c>
      <c r="D25" s="131">
        <v>54.948647767425442</v>
      </c>
      <c r="E25" s="132">
        <v>22.483073301637202</v>
      </c>
      <c r="F25" s="133">
        <v>813.64948479999998</v>
      </c>
      <c r="G25" s="131">
        <v>16.648055984052714</v>
      </c>
      <c r="H25" s="131">
        <v>37.507064701009959</v>
      </c>
      <c r="I25" s="131">
        <v>45.84487931493733</v>
      </c>
      <c r="J25" s="75">
        <v>720.69719638882134</v>
      </c>
      <c r="K25" s="77">
        <v>12.7745152837894</v>
      </c>
      <c r="L25" s="77">
        <v>49.073480686941117</v>
      </c>
      <c r="M25" s="78">
        <v>38.152004029269484</v>
      </c>
    </row>
    <row r="26" spans="1:13" ht="15.95" customHeight="1">
      <c r="A26" s="74" t="s">
        <v>26</v>
      </c>
      <c r="B26" s="130">
        <v>4244.3728339999998</v>
      </c>
      <c r="C26" s="131">
        <v>88.144529058533422</v>
      </c>
      <c r="D26" s="131">
        <v>0.92675880085480145</v>
      </c>
      <c r="E26" s="132">
        <v>10.928712140611767</v>
      </c>
      <c r="F26" s="133">
        <v>5127.0939980000003</v>
      </c>
      <c r="G26" s="131">
        <v>88.886522704724072</v>
      </c>
      <c r="H26" s="131">
        <v>0.75931945459538175</v>
      </c>
      <c r="I26" s="131">
        <v>10.354157840680532</v>
      </c>
      <c r="J26" s="75">
        <v>4357.3118559761861</v>
      </c>
      <c r="K26" s="77">
        <v>88.226398931046347</v>
      </c>
      <c r="L26" s="77">
        <v>0.92701926779524801</v>
      </c>
      <c r="M26" s="78">
        <v>10.846581801158409</v>
      </c>
    </row>
    <row r="27" spans="1:13" ht="15.95" customHeight="1">
      <c r="A27" s="74" t="s">
        <v>27</v>
      </c>
      <c r="B27" s="130">
        <v>113.3257656</v>
      </c>
      <c r="C27" s="131">
        <v>71.503317807056874</v>
      </c>
      <c r="D27" s="131">
        <v>11.732239092972762</v>
      </c>
      <c r="E27" s="132">
        <v>16.764443099970354</v>
      </c>
      <c r="F27" s="133">
        <v>163.32221749999999</v>
      </c>
      <c r="G27" s="131">
        <v>57.147725243956629</v>
      </c>
      <c r="H27" s="131">
        <v>11.368005663086441</v>
      </c>
      <c r="I27" s="131">
        <v>31.484269092956929</v>
      </c>
      <c r="J27" s="75">
        <v>184.11417253622599</v>
      </c>
      <c r="K27" s="77">
        <v>49.088524126493525</v>
      </c>
      <c r="L27" s="77">
        <v>6.2059442393368967</v>
      </c>
      <c r="M27" s="78">
        <v>44.705531634169596</v>
      </c>
    </row>
    <row r="28" spans="1:13" ht="15.95" customHeight="1">
      <c r="A28" s="74" t="s">
        <v>28</v>
      </c>
      <c r="B28" s="130">
        <v>937.98287269999855</v>
      </c>
      <c r="C28" s="131">
        <v>15.871128754338548</v>
      </c>
      <c r="D28" s="131">
        <v>73.316673653590442</v>
      </c>
      <c r="E28" s="132">
        <v>10.812197592071001</v>
      </c>
      <c r="F28" s="133">
        <v>2051.1223533000011</v>
      </c>
      <c r="G28" s="131">
        <v>9.6008708714140845</v>
      </c>
      <c r="H28" s="131">
        <v>27.894182412708297</v>
      </c>
      <c r="I28" s="131">
        <v>62.504946715877615</v>
      </c>
      <c r="J28" s="75">
        <v>813.18832873388601</v>
      </c>
      <c r="K28" s="77">
        <v>21.105196931166283</v>
      </c>
      <c r="L28" s="77">
        <v>69.358297504333137</v>
      </c>
      <c r="M28" s="78">
        <v>9.5365055645005921</v>
      </c>
    </row>
    <row r="29" spans="1:13" ht="21.95" customHeight="1" thickBot="1">
      <c r="A29" s="79" t="s">
        <v>29</v>
      </c>
      <c r="B29" s="134">
        <v>68908.179384000003</v>
      </c>
      <c r="C29" s="135">
        <v>77.534507046633536</v>
      </c>
      <c r="D29" s="135">
        <v>14.115147485466073</v>
      </c>
      <c r="E29" s="136">
        <v>8.3503454679003895</v>
      </c>
      <c r="F29" s="137">
        <v>81884.667895000006</v>
      </c>
      <c r="G29" s="135">
        <v>77.851319116039235</v>
      </c>
      <c r="H29" s="135">
        <v>12.925068141845021</v>
      </c>
      <c r="I29" s="135">
        <v>9.2236127421157228</v>
      </c>
      <c r="J29" s="80">
        <v>76319.148564000003</v>
      </c>
      <c r="K29" s="82">
        <v>76.35363127515383</v>
      </c>
      <c r="L29" s="82">
        <v>15.288118571349383</v>
      </c>
      <c r="M29" s="83">
        <v>8.358250153496785</v>
      </c>
    </row>
  </sheetData>
  <mergeCells count="3">
    <mergeCell ref="C5:E5"/>
    <mergeCell ref="G5:I5"/>
    <mergeCell ref="K5:M5"/>
  </mergeCells>
  <pageMargins left="0.51181102362204722" right="0.5118110236220472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A3" sqref="A3"/>
    </sheetView>
  </sheetViews>
  <sheetFormatPr defaultRowHeight="12.75"/>
  <cols>
    <col min="1" max="1" width="35" style="32" customWidth="1"/>
    <col min="2" max="2" width="7.7109375" style="32" customWidth="1"/>
    <col min="3" max="3" width="9.7109375" style="32" customWidth="1"/>
    <col min="4" max="4" width="8.28515625" style="32" customWidth="1"/>
    <col min="5" max="6" width="7.7109375" style="32" customWidth="1"/>
    <col min="7" max="7" width="9.7109375" style="32" customWidth="1"/>
    <col min="8" max="8" width="8.28515625" style="32" customWidth="1"/>
    <col min="9" max="10" width="7.7109375" style="32" customWidth="1"/>
    <col min="11" max="11" width="9.7109375" style="32" customWidth="1"/>
    <col min="12" max="12" width="8.28515625" style="32" customWidth="1"/>
    <col min="13" max="13" width="7.7109375" style="32" customWidth="1"/>
    <col min="14" max="256" width="9.140625" style="32"/>
    <col min="257" max="257" width="35" style="32" customWidth="1"/>
    <col min="258" max="258" width="7.7109375" style="32" customWidth="1"/>
    <col min="259" max="259" width="9.7109375" style="32" customWidth="1"/>
    <col min="260" max="260" width="8.85546875" style="32" customWidth="1"/>
    <col min="261" max="262" width="7.7109375" style="32" customWidth="1"/>
    <col min="263" max="263" width="9.7109375" style="32" customWidth="1"/>
    <col min="264" max="264" width="8.85546875" style="32" customWidth="1"/>
    <col min="265" max="266" width="7.7109375" style="32" customWidth="1"/>
    <col min="267" max="267" width="9.7109375" style="32" customWidth="1"/>
    <col min="268" max="268" width="9.140625" style="32"/>
    <col min="269" max="269" width="7.7109375" style="32" customWidth="1"/>
    <col min="270" max="512" width="9.140625" style="32"/>
    <col min="513" max="513" width="35" style="32" customWidth="1"/>
    <col min="514" max="514" width="7.7109375" style="32" customWidth="1"/>
    <col min="515" max="515" width="9.7109375" style="32" customWidth="1"/>
    <col min="516" max="516" width="8.85546875" style="32" customWidth="1"/>
    <col min="517" max="518" width="7.7109375" style="32" customWidth="1"/>
    <col min="519" max="519" width="9.7109375" style="32" customWidth="1"/>
    <col min="520" max="520" width="8.85546875" style="32" customWidth="1"/>
    <col min="521" max="522" width="7.7109375" style="32" customWidth="1"/>
    <col min="523" max="523" width="9.7109375" style="32" customWidth="1"/>
    <col min="524" max="524" width="9.140625" style="32"/>
    <col min="525" max="525" width="7.7109375" style="32" customWidth="1"/>
    <col min="526" max="768" width="9.140625" style="32"/>
    <col min="769" max="769" width="35" style="32" customWidth="1"/>
    <col min="770" max="770" width="7.7109375" style="32" customWidth="1"/>
    <col min="771" max="771" width="9.7109375" style="32" customWidth="1"/>
    <col min="772" max="772" width="8.85546875" style="32" customWidth="1"/>
    <col min="773" max="774" width="7.7109375" style="32" customWidth="1"/>
    <col min="775" max="775" width="9.7109375" style="32" customWidth="1"/>
    <col min="776" max="776" width="8.85546875" style="32" customWidth="1"/>
    <col min="777" max="778" width="7.7109375" style="32" customWidth="1"/>
    <col min="779" max="779" width="9.7109375" style="32" customWidth="1"/>
    <col min="780" max="780" width="9.140625" style="32"/>
    <col min="781" max="781" width="7.7109375" style="32" customWidth="1"/>
    <col min="782" max="1024" width="9.140625" style="32"/>
    <col min="1025" max="1025" width="35" style="32" customWidth="1"/>
    <col min="1026" max="1026" width="7.7109375" style="32" customWidth="1"/>
    <col min="1027" max="1027" width="9.7109375" style="32" customWidth="1"/>
    <col min="1028" max="1028" width="8.85546875" style="32" customWidth="1"/>
    <col min="1029" max="1030" width="7.7109375" style="32" customWidth="1"/>
    <col min="1031" max="1031" width="9.7109375" style="32" customWidth="1"/>
    <col min="1032" max="1032" width="8.85546875" style="32" customWidth="1"/>
    <col min="1033" max="1034" width="7.7109375" style="32" customWidth="1"/>
    <col min="1035" max="1035" width="9.7109375" style="32" customWidth="1"/>
    <col min="1036" max="1036" width="9.140625" style="32"/>
    <col min="1037" max="1037" width="7.7109375" style="32" customWidth="1"/>
    <col min="1038" max="1280" width="9.140625" style="32"/>
    <col min="1281" max="1281" width="35" style="32" customWidth="1"/>
    <col min="1282" max="1282" width="7.7109375" style="32" customWidth="1"/>
    <col min="1283" max="1283" width="9.7109375" style="32" customWidth="1"/>
    <col min="1284" max="1284" width="8.85546875" style="32" customWidth="1"/>
    <col min="1285" max="1286" width="7.7109375" style="32" customWidth="1"/>
    <col min="1287" max="1287" width="9.7109375" style="32" customWidth="1"/>
    <col min="1288" max="1288" width="8.85546875" style="32" customWidth="1"/>
    <col min="1289" max="1290" width="7.7109375" style="32" customWidth="1"/>
    <col min="1291" max="1291" width="9.7109375" style="32" customWidth="1"/>
    <col min="1292" max="1292" width="9.140625" style="32"/>
    <col min="1293" max="1293" width="7.7109375" style="32" customWidth="1"/>
    <col min="1294" max="1536" width="9.140625" style="32"/>
    <col min="1537" max="1537" width="35" style="32" customWidth="1"/>
    <col min="1538" max="1538" width="7.7109375" style="32" customWidth="1"/>
    <col min="1539" max="1539" width="9.7109375" style="32" customWidth="1"/>
    <col min="1540" max="1540" width="8.85546875" style="32" customWidth="1"/>
    <col min="1541" max="1542" width="7.7109375" style="32" customWidth="1"/>
    <col min="1543" max="1543" width="9.7109375" style="32" customWidth="1"/>
    <col min="1544" max="1544" width="8.85546875" style="32" customWidth="1"/>
    <col min="1545" max="1546" width="7.7109375" style="32" customWidth="1"/>
    <col min="1547" max="1547" width="9.7109375" style="32" customWidth="1"/>
    <col min="1548" max="1548" width="9.140625" style="32"/>
    <col min="1549" max="1549" width="7.7109375" style="32" customWidth="1"/>
    <col min="1550" max="1792" width="9.140625" style="32"/>
    <col min="1793" max="1793" width="35" style="32" customWidth="1"/>
    <col min="1794" max="1794" width="7.7109375" style="32" customWidth="1"/>
    <col min="1795" max="1795" width="9.7109375" style="32" customWidth="1"/>
    <col min="1796" max="1796" width="8.85546875" style="32" customWidth="1"/>
    <col min="1797" max="1798" width="7.7109375" style="32" customWidth="1"/>
    <col min="1799" max="1799" width="9.7109375" style="32" customWidth="1"/>
    <col min="1800" max="1800" width="8.85546875" style="32" customWidth="1"/>
    <col min="1801" max="1802" width="7.7109375" style="32" customWidth="1"/>
    <col min="1803" max="1803" width="9.7109375" style="32" customWidth="1"/>
    <col min="1804" max="1804" width="9.140625" style="32"/>
    <col min="1805" max="1805" width="7.7109375" style="32" customWidth="1"/>
    <col min="1806" max="2048" width="9.140625" style="32"/>
    <col min="2049" max="2049" width="35" style="32" customWidth="1"/>
    <col min="2050" max="2050" width="7.7109375" style="32" customWidth="1"/>
    <col min="2051" max="2051" width="9.7109375" style="32" customWidth="1"/>
    <col min="2052" max="2052" width="8.85546875" style="32" customWidth="1"/>
    <col min="2053" max="2054" width="7.7109375" style="32" customWidth="1"/>
    <col min="2055" max="2055" width="9.7109375" style="32" customWidth="1"/>
    <col min="2056" max="2056" width="8.85546875" style="32" customWidth="1"/>
    <col min="2057" max="2058" width="7.7109375" style="32" customWidth="1"/>
    <col min="2059" max="2059" width="9.7109375" style="32" customWidth="1"/>
    <col min="2060" max="2060" width="9.140625" style="32"/>
    <col min="2061" max="2061" width="7.7109375" style="32" customWidth="1"/>
    <col min="2062" max="2304" width="9.140625" style="32"/>
    <col min="2305" max="2305" width="35" style="32" customWidth="1"/>
    <col min="2306" max="2306" width="7.7109375" style="32" customWidth="1"/>
    <col min="2307" max="2307" width="9.7109375" style="32" customWidth="1"/>
    <col min="2308" max="2308" width="8.85546875" style="32" customWidth="1"/>
    <col min="2309" max="2310" width="7.7109375" style="32" customWidth="1"/>
    <col min="2311" max="2311" width="9.7109375" style="32" customWidth="1"/>
    <col min="2312" max="2312" width="8.85546875" style="32" customWidth="1"/>
    <col min="2313" max="2314" width="7.7109375" style="32" customWidth="1"/>
    <col min="2315" max="2315" width="9.7109375" style="32" customWidth="1"/>
    <col min="2316" max="2316" width="9.140625" style="32"/>
    <col min="2317" max="2317" width="7.7109375" style="32" customWidth="1"/>
    <col min="2318" max="2560" width="9.140625" style="32"/>
    <col min="2561" max="2561" width="35" style="32" customWidth="1"/>
    <col min="2562" max="2562" width="7.7109375" style="32" customWidth="1"/>
    <col min="2563" max="2563" width="9.7109375" style="32" customWidth="1"/>
    <col min="2564" max="2564" width="8.85546875" style="32" customWidth="1"/>
    <col min="2565" max="2566" width="7.7109375" style="32" customWidth="1"/>
    <col min="2567" max="2567" width="9.7109375" style="32" customWidth="1"/>
    <col min="2568" max="2568" width="8.85546875" style="32" customWidth="1"/>
    <col min="2569" max="2570" width="7.7109375" style="32" customWidth="1"/>
    <col min="2571" max="2571" width="9.7109375" style="32" customWidth="1"/>
    <col min="2572" max="2572" width="9.140625" style="32"/>
    <col min="2573" max="2573" width="7.7109375" style="32" customWidth="1"/>
    <col min="2574" max="2816" width="9.140625" style="32"/>
    <col min="2817" max="2817" width="35" style="32" customWidth="1"/>
    <col min="2818" max="2818" width="7.7109375" style="32" customWidth="1"/>
    <col min="2819" max="2819" width="9.7109375" style="32" customWidth="1"/>
    <col min="2820" max="2820" width="8.85546875" style="32" customWidth="1"/>
    <col min="2821" max="2822" width="7.7109375" style="32" customWidth="1"/>
    <col min="2823" max="2823" width="9.7109375" style="32" customWidth="1"/>
    <col min="2824" max="2824" width="8.85546875" style="32" customWidth="1"/>
    <col min="2825" max="2826" width="7.7109375" style="32" customWidth="1"/>
    <col min="2827" max="2827" width="9.7109375" style="32" customWidth="1"/>
    <col min="2828" max="2828" width="9.140625" style="32"/>
    <col min="2829" max="2829" width="7.7109375" style="32" customWidth="1"/>
    <col min="2830" max="3072" width="9.140625" style="32"/>
    <col min="3073" max="3073" width="35" style="32" customWidth="1"/>
    <col min="3074" max="3074" width="7.7109375" style="32" customWidth="1"/>
    <col min="3075" max="3075" width="9.7109375" style="32" customWidth="1"/>
    <col min="3076" max="3076" width="8.85546875" style="32" customWidth="1"/>
    <col min="3077" max="3078" width="7.7109375" style="32" customWidth="1"/>
    <col min="3079" max="3079" width="9.7109375" style="32" customWidth="1"/>
    <col min="3080" max="3080" width="8.85546875" style="32" customWidth="1"/>
    <col min="3081" max="3082" width="7.7109375" style="32" customWidth="1"/>
    <col min="3083" max="3083" width="9.7109375" style="32" customWidth="1"/>
    <col min="3084" max="3084" width="9.140625" style="32"/>
    <col min="3085" max="3085" width="7.7109375" style="32" customWidth="1"/>
    <col min="3086" max="3328" width="9.140625" style="32"/>
    <col min="3329" max="3329" width="35" style="32" customWidth="1"/>
    <col min="3330" max="3330" width="7.7109375" style="32" customWidth="1"/>
    <col min="3331" max="3331" width="9.7109375" style="32" customWidth="1"/>
    <col min="3332" max="3332" width="8.85546875" style="32" customWidth="1"/>
    <col min="3333" max="3334" width="7.7109375" style="32" customWidth="1"/>
    <col min="3335" max="3335" width="9.7109375" style="32" customWidth="1"/>
    <col min="3336" max="3336" width="8.85546875" style="32" customWidth="1"/>
    <col min="3337" max="3338" width="7.7109375" style="32" customWidth="1"/>
    <col min="3339" max="3339" width="9.7109375" style="32" customWidth="1"/>
    <col min="3340" max="3340" width="9.140625" style="32"/>
    <col min="3341" max="3341" width="7.7109375" style="32" customWidth="1"/>
    <col min="3342" max="3584" width="9.140625" style="32"/>
    <col min="3585" max="3585" width="35" style="32" customWidth="1"/>
    <col min="3586" max="3586" width="7.7109375" style="32" customWidth="1"/>
    <col min="3587" max="3587" width="9.7109375" style="32" customWidth="1"/>
    <col min="3588" max="3588" width="8.85546875" style="32" customWidth="1"/>
    <col min="3589" max="3590" width="7.7109375" style="32" customWidth="1"/>
    <col min="3591" max="3591" width="9.7109375" style="32" customWidth="1"/>
    <col min="3592" max="3592" width="8.85546875" style="32" customWidth="1"/>
    <col min="3593" max="3594" width="7.7109375" style="32" customWidth="1"/>
    <col min="3595" max="3595" width="9.7109375" style="32" customWidth="1"/>
    <col min="3596" max="3596" width="9.140625" style="32"/>
    <col min="3597" max="3597" width="7.7109375" style="32" customWidth="1"/>
    <col min="3598" max="3840" width="9.140625" style="32"/>
    <col min="3841" max="3841" width="35" style="32" customWidth="1"/>
    <col min="3842" max="3842" width="7.7109375" style="32" customWidth="1"/>
    <col min="3843" max="3843" width="9.7109375" style="32" customWidth="1"/>
    <col min="3844" max="3844" width="8.85546875" style="32" customWidth="1"/>
    <col min="3845" max="3846" width="7.7109375" style="32" customWidth="1"/>
    <col min="3847" max="3847" width="9.7109375" style="32" customWidth="1"/>
    <col min="3848" max="3848" width="8.85546875" style="32" customWidth="1"/>
    <col min="3849" max="3850" width="7.7109375" style="32" customWidth="1"/>
    <col min="3851" max="3851" width="9.7109375" style="32" customWidth="1"/>
    <col min="3852" max="3852" width="9.140625" style="32"/>
    <col min="3853" max="3853" width="7.7109375" style="32" customWidth="1"/>
    <col min="3854" max="4096" width="9.140625" style="32"/>
    <col min="4097" max="4097" width="35" style="32" customWidth="1"/>
    <col min="4098" max="4098" width="7.7109375" style="32" customWidth="1"/>
    <col min="4099" max="4099" width="9.7109375" style="32" customWidth="1"/>
    <col min="4100" max="4100" width="8.85546875" style="32" customWidth="1"/>
    <col min="4101" max="4102" width="7.7109375" style="32" customWidth="1"/>
    <col min="4103" max="4103" width="9.7109375" style="32" customWidth="1"/>
    <col min="4104" max="4104" width="8.85546875" style="32" customWidth="1"/>
    <col min="4105" max="4106" width="7.7109375" style="32" customWidth="1"/>
    <col min="4107" max="4107" width="9.7109375" style="32" customWidth="1"/>
    <col min="4108" max="4108" width="9.140625" style="32"/>
    <col min="4109" max="4109" width="7.7109375" style="32" customWidth="1"/>
    <col min="4110" max="4352" width="9.140625" style="32"/>
    <col min="4353" max="4353" width="35" style="32" customWidth="1"/>
    <col min="4354" max="4354" width="7.7109375" style="32" customWidth="1"/>
    <col min="4355" max="4355" width="9.7109375" style="32" customWidth="1"/>
    <col min="4356" max="4356" width="8.85546875" style="32" customWidth="1"/>
    <col min="4357" max="4358" width="7.7109375" style="32" customWidth="1"/>
    <col min="4359" max="4359" width="9.7109375" style="32" customWidth="1"/>
    <col min="4360" max="4360" width="8.85546875" style="32" customWidth="1"/>
    <col min="4361" max="4362" width="7.7109375" style="32" customWidth="1"/>
    <col min="4363" max="4363" width="9.7109375" style="32" customWidth="1"/>
    <col min="4364" max="4364" width="9.140625" style="32"/>
    <col min="4365" max="4365" width="7.7109375" style="32" customWidth="1"/>
    <col min="4366" max="4608" width="9.140625" style="32"/>
    <col min="4609" max="4609" width="35" style="32" customWidth="1"/>
    <col min="4610" max="4610" width="7.7109375" style="32" customWidth="1"/>
    <col min="4611" max="4611" width="9.7109375" style="32" customWidth="1"/>
    <col min="4612" max="4612" width="8.85546875" style="32" customWidth="1"/>
    <col min="4613" max="4614" width="7.7109375" style="32" customWidth="1"/>
    <col min="4615" max="4615" width="9.7109375" style="32" customWidth="1"/>
    <col min="4616" max="4616" width="8.85546875" style="32" customWidth="1"/>
    <col min="4617" max="4618" width="7.7109375" style="32" customWidth="1"/>
    <col min="4619" max="4619" width="9.7109375" style="32" customWidth="1"/>
    <col min="4620" max="4620" width="9.140625" style="32"/>
    <col min="4621" max="4621" width="7.7109375" style="32" customWidth="1"/>
    <col min="4622" max="4864" width="9.140625" style="32"/>
    <col min="4865" max="4865" width="35" style="32" customWidth="1"/>
    <col min="4866" max="4866" width="7.7109375" style="32" customWidth="1"/>
    <col min="4867" max="4867" width="9.7109375" style="32" customWidth="1"/>
    <col min="4868" max="4868" width="8.85546875" style="32" customWidth="1"/>
    <col min="4869" max="4870" width="7.7109375" style="32" customWidth="1"/>
    <col min="4871" max="4871" width="9.7109375" style="32" customWidth="1"/>
    <col min="4872" max="4872" width="8.85546875" style="32" customWidth="1"/>
    <col min="4873" max="4874" width="7.7109375" style="32" customWidth="1"/>
    <col min="4875" max="4875" width="9.7109375" style="32" customWidth="1"/>
    <col min="4876" max="4876" width="9.140625" style="32"/>
    <col min="4877" max="4877" width="7.7109375" style="32" customWidth="1"/>
    <col min="4878" max="5120" width="9.140625" style="32"/>
    <col min="5121" max="5121" width="35" style="32" customWidth="1"/>
    <col min="5122" max="5122" width="7.7109375" style="32" customWidth="1"/>
    <col min="5123" max="5123" width="9.7109375" style="32" customWidth="1"/>
    <col min="5124" max="5124" width="8.85546875" style="32" customWidth="1"/>
    <col min="5125" max="5126" width="7.7109375" style="32" customWidth="1"/>
    <col min="5127" max="5127" width="9.7109375" style="32" customWidth="1"/>
    <col min="5128" max="5128" width="8.85546875" style="32" customWidth="1"/>
    <col min="5129" max="5130" width="7.7109375" style="32" customWidth="1"/>
    <col min="5131" max="5131" width="9.7109375" style="32" customWidth="1"/>
    <col min="5132" max="5132" width="9.140625" style="32"/>
    <col min="5133" max="5133" width="7.7109375" style="32" customWidth="1"/>
    <col min="5134" max="5376" width="9.140625" style="32"/>
    <col min="5377" max="5377" width="35" style="32" customWidth="1"/>
    <col min="5378" max="5378" width="7.7109375" style="32" customWidth="1"/>
    <col min="5379" max="5379" width="9.7109375" style="32" customWidth="1"/>
    <col min="5380" max="5380" width="8.85546875" style="32" customWidth="1"/>
    <col min="5381" max="5382" width="7.7109375" style="32" customWidth="1"/>
    <col min="5383" max="5383" width="9.7109375" style="32" customWidth="1"/>
    <col min="5384" max="5384" width="8.85546875" style="32" customWidth="1"/>
    <col min="5385" max="5386" width="7.7109375" style="32" customWidth="1"/>
    <col min="5387" max="5387" width="9.7109375" style="32" customWidth="1"/>
    <col min="5388" max="5388" width="9.140625" style="32"/>
    <col min="5389" max="5389" width="7.7109375" style="32" customWidth="1"/>
    <col min="5390" max="5632" width="9.140625" style="32"/>
    <col min="5633" max="5633" width="35" style="32" customWidth="1"/>
    <col min="5634" max="5634" width="7.7109375" style="32" customWidth="1"/>
    <col min="5635" max="5635" width="9.7109375" style="32" customWidth="1"/>
    <col min="5636" max="5636" width="8.85546875" style="32" customWidth="1"/>
    <col min="5637" max="5638" width="7.7109375" style="32" customWidth="1"/>
    <col min="5639" max="5639" width="9.7109375" style="32" customWidth="1"/>
    <col min="5640" max="5640" width="8.85546875" style="32" customWidth="1"/>
    <col min="5641" max="5642" width="7.7109375" style="32" customWidth="1"/>
    <col min="5643" max="5643" width="9.7109375" style="32" customWidth="1"/>
    <col min="5644" max="5644" width="9.140625" style="32"/>
    <col min="5645" max="5645" width="7.7109375" style="32" customWidth="1"/>
    <col min="5646" max="5888" width="9.140625" style="32"/>
    <col min="5889" max="5889" width="35" style="32" customWidth="1"/>
    <col min="5890" max="5890" width="7.7109375" style="32" customWidth="1"/>
    <col min="5891" max="5891" width="9.7109375" style="32" customWidth="1"/>
    <col min="5892" max="5892" width="8.85546875" style="32" customWidth="1"/>
    <col min="5893" max="5894" width="7.7109375" style="32" customWidth="1"/>
    <col min="5895" max="5895" width="9.7109375" style="32" customWidth="1"/>
    <col min="5896" max="5896" width="8.85546875" style="32" customWidth="1"/>
    <col min="5897" max="5898" width="7.7109375" style="32" customWidth="1"/>
    <col min="5899" max="5899" width="9.7109375" style="32" customWidth="1"/>
    <col min="5900" max="5900" width="9.140625" style="32"/>
    <col min="5901" max="5901" width="7.7109375" style="32" customWidth="1"/>
    <col min="5902" max="6144" width="9.140625" style="32"/>
    <col min="6145" max="6145" width="35" style="32" customWidth="1"/>
    <col min="6146" max="6146" width="7.7109375" style="32" customWidth="1"/>
    <col min="6147" max="6147" width="9.7109375" style="32" customWidth="1"/>
    <col min="6148" max="6148" width="8.85546875" style="32" customWidth="1"/>
    <col min="6149" max="6150" width="7.7109375" style="32" customWidth="1"/>
    <col min="6151" max="6151" width="9.7109375" style="32" customWidth="1"/>
    <col min="6152" max="6152" width="8.85546875" style="32" customWidth="1"/>
    <col min="6153" max="6154" width="7.7109375" style="32" customWidth="1"/>
    <col min="6155" max="6155" width="9.7109375" style="32" customWidth="1"/>
    <col min="6156" max="6156" width="9.140625" style="32"/>
    <col min="6157" max="6157" width="7.7109375" style="32" customWidth="1"/>
    <col min="6158" max="6400" width="9.140625" style="32"/>
    <col min="6401" max="6401" width="35" style="32" customWidth="1"/>
    <col min="6402" max="6402" width="7.7109375" style="32" customWidth="1"/>
    <col min="6403" max="6403" width="9.7109375" style="32" customWidth="1"/>
    <col min="6404" max="6404" width="8.85546875" style="32" customWidth="1"/>
    <col min="6405" max="6406" width="7.7109375" style="32" customWidth="1"/>
    <col min="6407" max="6407" width="9.7109375" style="32" customWidth="1"/>
    <col min="6408" max="6408" width="8.85546875" style="32" customWidth="1"/>
    <col min="6409" max="6410" width="7.7109375" style="32" customWidth="1"/>
    <col min="6411" max="6411" width="9.7109375" style="32" customWidth="1"/>
    <col min="6412" max="6412" width="9.140625" style="32"/>
    <col min="6413" max="6413" width="7.7109375" style="32" customWidth="1"/>
    <col min="6414" max="6656" width="9.140625" style="32"/>
    <col min="6657" max="6657" width="35" style="32" customWidth="1"/>
    <col min="6658" max="6658" width="7.7109375" style="32" customWidth="1"/>
    <col min="6659" max="6659" width="9.7109375" style="32" customWidth="1"/>
    <col min="6660" max="6660" width="8.85546875" style="32" customWidth="1"/>
    <col min="6661" max="6662" width="7.7109375" style="32" customWidth="1"/>
    <col min="6663" max="6663" width="9.7109375" style="32" customWidth="1"/>
    <col min="6664" max="6664" width="8.85546875" style="32" customWidth="1"/>
    <col min="6665" max="6666" width="7.7109375" style="32" customWidth="1"/>
    <col min="6667" max="6667" width="9.7109375" style="32" customWidth="1"/>
    <col min="6668" max="6668" width="9.140625" style="32"/>
    <col min="6669" max="6669" width="7.7109375" style="32" customWidth="1"/>
    <col min="6670" max="6912" width="9.140625" style="32"/>
    <col min="6913" max="6913" width="35" style="32" customWidth="1"/>
    <col min="6914" max="6914" width="7.7109375" style="32" customWidth="1"/>
    <col min="6915" max="6915" width="9.7109375" style="32" customWidth="1"/>
    <col min="6916" max="6916" width="8.85546875" style="32" customWidth="1"/>
    <col min="6917" max="6918" width="7.7109375" style="32" customWidth="1"/>
    <col min="6919" max="6919" width="9.7109375" style="32" customWidth="1"/>
    <col min="6920" max="6920" width="8.85546875" style="32" customWidth="1"/>
    <col min="6921" max="6922" width="7.7109375" style="32" customWidth="1"/>
    <col min="6923" max="6923" width="9.7109375" style="32" customWidth="1"/>
    <col min="6924" max="6924" width="9.140625" style="32"/>
    <col min="6925" max="6925" width="7.7109375" style="32" customWidth="1"/>
    <col min="6926" max="7168" width="9.140625" style="32"/>
    <col min="7169" max="7169" width="35" style="32" customWidth="1"/>
    <col min="7170" max="7170" width="7.7109375" style="32" customWidth="1"/>
    <col min="7171" max="7171" width="9.7109375" style="32" customWidth="1"/>
    <col min="7172" max="7172" width="8.85546875" style="32" customWidth="1"/>
    <col min="7173" max="7174" width="7.7109375" style="32" customWidth="1"/>
    <col min="7175" max="7175" width="9.7109375" style="32" customWidth="1"/>
    <col min="7176" max="7176" width="8.85546875" style="32" customWidth="1"/>
    <col min="7177" max="7178" width="7.7109375" style="32" customWidth="1"/>
    <col min="7179" max="7179" width="9.7109375" style="32" customWidth="1"/>
    <col min="7180" max="7180" width="9.140625" style="32"/>
    <col min="7181" max="7181" width="7.7109375" style="32" customWidth="1"/>
    <col min="7182" max="7424" width="9.140625" style="32"/>
    <col min="7425" max="7425" width="35" style="32" customWidth="1"/>
    <col min="7426" max="7426" width="7.7109375" style="32" customWidth="1"/>
    <col min="7427" max="7427" width="9.7109375" style="32" customWidth="1"/>
    <col min="7428" max="7428" width="8.85546875" style="32" customWidth="1"/>
    <col min="7429" max="7430" width="7.7109375" style="32" customWidth="1"/>
    <col min="7431" max="7431" width="9.7109375" style="32" customWidth="1"/>
    <col min="7432" max="7432" width="8.85546875" style="32" customWidth="1"/>
    <col min="7433" max="7434" width="7.7109375" style="32" customWidth="1"/>
    <col min="7435" max="7435" width="9.7109375" style="32" customWidth="1"/>
    <col min="7436" max="7436" width="9.140625" style="32"/>
    <col min="7437" max="7437" width="7.7109375" style="32" customWidth="1"/>
    <col min="7438" max="7680" width="9.140625" style="32"/>
    <col min="7681" max="7681" width="35" style="32" customWidth="1"/>
    <col min="7682" max="7682" width="7.7109375" style="32" customWidth="1"/>
    <col min="7683" max="7683" width="9.7109375" style="32" customWidth="1"/>
    <col min="7684" max="7684" width="8.85546875" style="32" customWidth="1"/>
    <col min="7685" max="7686" width="7.7109375" style="32" customWidth="1"/>
    <col min="7687" max="7687" width="9.7109375" style="32" customWidth="1"/>
    <col min="7688" max="7688" width="8.85546875" style="32" customWidth="1"/>
    <col min="7689" max="7690" width="7.7109375" style="32" customWidth="1"/>
    <col min="7691" max="7691" width="9.7109375" style="32" customWidth="1"/>
    <col min="7692" max="7692" width="9.140625" style="32"/>
    <col min="7693" max="7693" width="7.7109375" style="32" customWidth="1"/>
    <col min="7694" max="7936" width="9.140625" style="32"/>
    <col min="7937" max="7937" width="35" style="32" customWidth="1"/>
    <col min="7938" max="7938" width="7.7109375" style="32" customWidth="1"/>
    <col min="7939" max="7939" width="9.7109375" style="32" customWidth="1"/>
    <col min="7940" max="7940" width="8.85546875" style="32" customWidth="1"/>
    <col min="7941" max="7942" width="7.7109375" style="32" customWidth="1"/>
    <col min="7943" max="7943" width="9.7109375" style="32" customWidth="1"/>
    <col min="7944" max="7944" width="8.85546875" style="32" customWidth="1"/>
    <col min="7945" max="7946" width="7.7109375" style="32" customWidth="1"/>
    <col min="7947" max="7947" width="9.7109375" style="32" customWidth="1"/>
    <col min="7948" max="7948" width="9.140625" style="32"/>
    <col min="7949" max="7949" width="7.7109375" style="32" customWidth="1"/>
    <col min="7950" max="8192" width="9.140625" style="32"/>
    <col min="8193" max="8193" width="35" style="32" customWidth="1"/>
    <col min="8194" max="8194" width="7.7109375" style="32" customWidth="1"/>
    <col min="8195" max="8195" width="9.7109375" style="32" customWidth="1"/>
    <col min="8196" max="8196" width="8.85546875" style="32" customWidth="1"/>
    <col min="8197" max="8198" width="7.7109375" style="32" customWidth="1"/>
    <col min="8199" max="8199" width="9.7109375" style="32" customWidth="1"/>
    <col min="8200" max="8200" width="8.85546875" style="32" customWidth="1"/>
    <col min="8201" max="8202" width="7.7109375" style="32" customWidth="1"/>
    <col min="8203" max="8203" width="9.7109375" style="32" customWidth="1"/>
    <col min="8204" max="8204" width="9.140625" style="32"/>
    <col min="8205" max="8205" width="7.7109375" style="32" customWidth="1"/>
    <col min="8206" max="8448" width="9.140625" style="32"/>
    <col min="8449" max="8449" width="35" style="32" customWidth="1"/>
    <col min="8450" max="8450" width="7.7109375" style="32" customWidth="1"/>
    <col min="8451" max="8451" width="9.7109375" style="32" customWidth="1"/>
    <col min="8452" max="8452" width="8.85546875" style="32" customWidth="1"/>
    <col min="8453" max="8454" width="7.7109375" style="32" customWidth="1"/>
    <col min="8455" max="8455" width="9.7109375" style="32" customWidth="1"/>
    <col min="8456" max="8456" width="8.85546875" style="32" customWidth="1"/>
    <col min="8457" max="8458" width="7.7109375" style="32" customWidth="1"/>
    <col min="8459" max="8459" width="9.7109375" style="32" customWidth="1"/>
    <col min="8460" max="8460" width="9.140625" style="32"/>
    <col min="8461" max="8461" width="7.7109375" style="32" customWidth="1"/>
    <col min="8462" max="8704" width="9.140625" style="32"/>
    <col min="8705" max="8705" width="35" style="32" customWidth="1"/>
    <col min="8706" max="8706" width="7.7109375" style="32" customWidth="1"/>
    <col min="8707" max="8707" width="9.7109375" style="32" customWidth="1"/>
    <col min="8708" max="8708" width="8.85546875" style="32" customWidth="1"/>
    <col min="8709" max="8710" width="7.7109375" style="32" customWidth="1"/>
    <col min="8711" max="8711" width="9.7109375" style="32" customWidth="1"/>
    <col min="8712" max="8712" width="8.85546875" style="32" customWidth="1"/>
    <col min="8713" max="8714" width="7.7109375" style="32" customWidth="1"/>
    <col min="8715" max="8715" width="9.7109375" style="32" customWidth="1"/>
    <col min="8716" max="8716" width="9.140625" style="32"/>
    <col min="8717" max="8717" width="7.7109375" style="32" customWidth="1"/>
    <col min="8718" max="8960" width="9.140625" style="32"/>
    <col min="8961" max="8961" width="35" style="32" customWidth="1"/>
    <col min="8962" max="8962" width="7.7109375" style="32" customWidth="1"/>
    <col min="8963" max="8963" width="9.7109375" style="32" customWidth="1"/>
    <col min="8964" max="8964" width="8.85546875" style="32" customWidth="1"/>
    <col min="8965" max="8966" width="7.7109375" style="32" customWidth="1"/>
    <col min="8967" max="8967" width="9.7109375" style="32" customWidth="1"/>
    <col min="8968" max="8968" width="8.85546875" style="32" customWidth="1"/>
    <col min="8969" max="8970" width="7.7109375" style="32" customWidth="1"/>
    <col min="8971" max="8971" width="9.7109375" style="32" customWidth="1"/>
    <col min="8972" max="8972" width="9.140625" style="32"/>
    <col min="8973" max="8973" width="7.7109375" style="32" customWidth="1"/>
    <col min="8974" max="9216" width="9.140625" style="32"/>
    <col min="9217" max="9217" width="35" style="32" customWidth="1"/>
    <col min="9218" max="9218" width="7.7109375" style="32" customWidth="1"/>
    <col min="9219" max="9219" width="9.7109375" style="32" customWidth="1"/>
    <col min="9220" max="9220" width="8.85546875" style="32" customWidth="1"/>
    <col min="9221" max="9222" width="7.7109375" style="32" customWidth="1"/>
    <col min="9223" max="9223" width="9.7109375" style="32" customWidth="1"/>
    <col min="9224" max="9224" width="8.85546875" style="32" customWidth="1"/>
    <col min="9225" max="9226" width="7.7109375" style="32" customWidth="1"/>
    <col min="9227" max="9227" width="9.7109375" style="32" customWidth="1"/>
    <col min="9228" max="9228" width="9.140625" style="32"/>
    <col min="9229" max="9229" width="7.7109375" style="32" customWidth="1"/>
    <col min="9230" max="9472" width="9.140625" style="32"/>
    <col min="9473" max="9473" width="35" style="32" customWidth="1"/>
    <col min="9474" max="9474" width="7.7109375" style="32" customWidth="1"/>
    <col min="9475" max="9475" width="9.7109375" style="32" customWidth="1"/>
    <col min="9476" max="9476" width="8.85546875" style="32" customWidth="1"/>
    <col min="9477" max="9478" width="7.7109375" style="32" customWidth="1"/>
    <col min="9479" max="9479" width="9.7109375" style="32" customWidth="1"/>
    <col min="9480" max="9480" width="8.85546875" style="32" customWidth="1"/>
    <col min="9481" max="9482" width="7.7109375" style="32" customWidth="1"/>
    <col min="9483" max="9483" width="9.7109375" style="32" customWidth="1"/>
    <col min="9484" max="9484" width="9.140625" style="32"/>
    <col min="9485" max="9485" width="7.7109375" style="32" customWidth="1"/>
    <col min="9486" max="9728" width="9.140625" style="32"/>
    <col min="9729" max="9729" width="35" style="32" customWidth="1"/>
    <col min="9730" max="9730" width="7.7109375" style="32" customWidth="1"/>
    <col min="9731" max="9731" width="9.7109375" style="32" customWidth="1"/>
    <col min="9732" max="9732" width="8.85546875" style="32" customWidth="1"/>
    <col min="9733" max="9734" width="7.7109375" style="32" customWidth="1"/>
    <col min="9735" max="9735" width="9.7109375" style="32" customWidth="1"/>
    <col min="9736" max="9736" width="8.85546875" style="32" customWidth="1"/>
    <col min="9737" max="9738" width="7.7109375" style="32" customWidth="1"/>
    <col min="9739" max="9739" width="9.7109375" style="32" customWidth="1"/>
    <col min="9740" max="9740" width="9.140625" style="32"/>
    <col min="9741" max="9741" width="7.7109375" style="32" customWidth="1"/>
    <col min="9742" max="9984" width="9.140625" style="32"/>
    <col min="9985" max="9985" width="35" style="32" customWidth="1"/>
    <col min="9986" max="9986" width="7.7109375" style="32" customWidth="1"/>
    <col min="9987" max="9987" width="9.7109375" style="32" customWidth="1"/>
    <col min="9988" max="9988" width="8.85546875" style="32" customWidth="1"/>
    <col min="9989" max="9990" width="7.7109375" style="32" customWidth="1"/>
    <col min="9991" max="9991" width="9.7109375" style="32" customWidth="1"/>
    <col min="9992" max="9992" width="8.85546875" style="32" customWidth="1"/>
    <col min="9993" max="9994" width="7.7109375" style="32" customWidth="1"/>
    <col min="9995" max="9995" width="9.7109375" style="32" customWidth="1"/>
    <col min="9996" max="9996" width="9.140625" style="32"/>
    <col min="9997" max="9997" width="7.7109375" style="32" customWidth="1"/>
    <col min="9998" max="10240" width="9.140625" style="32"/>
    <col min="10241" max="10241" width="35" style="32" customWidth="1"/>
    <col min="10242" max="10242" width="7.7109375" style="32" customWidth="1"/>
    <col min="10243" max="10243" width="9.7109375" style="32" customWidth="1"/>
    <col min="10244" max="10244" width="8.85546875" style="32" customWidth="1"/>
    <col min="10245" max="10246" width="7.7109375" style="32" customWidth="1"/>
    <col min="10247" max="10247" width="9.7109375" style="32" customWidth="1"/>
    <col min="10248" max="10248" width="8.85546875" style="32" customWidth="1"/>
    <col min="10249" max="10250" width="7.7109375" style="32" customWidth="1"/>
    <col min="10251" max="10251" width="9.7109375" style="32" customWidth="1"/>
    <col min="10252" max="10252" width="9.140625" style="32"/>
    <col min="10253" max="10253" width="7.7109375" style="32" customWidth="1"/>
    <col min="10254" max="10496" width="9.140625" style="32"/>
    <col min="10497" max="10497" width="35" style="32" customWidth="1"/>
    <col min="10498" max="10498" width="7.7109375" style="32" customWidth="1"/>
    <col min="10499" max="10499" width="9.7109375" style="32" customWidth="1"/>
    <col min="10500" max="10500" width="8.85546875" style="32" customWidth="1"/>
    <col min="10501" max="10502" width="7.7109375" style="32" customWidth="1"/>
    <col min="10503" max="10503" width="9.7109375" style="32" customWidth="1"/>
    <col min="10504" max="10504" width="8.85546875" style="32" customWidth="1"/>
    <col min="10505" max="10506" width="7.7109375" style="32" customWidth="1"/>
    <col min="10507" max="10507" width="9.7109375" style="32" customWidth="1"/>
    <col min="10508" max="10508" width="9.140625" style="32"/>
    <col min="10509" max="10509" width="7.7109375" style="32" customWidth="1"/>
    <col min="10510" max="10752" width="9.140625" style="32"/>
    <col min="10753" max="10753" width="35" style="32" customWidth="1"/>
    <col min="10754" max="10754" width="7.7109375" style="32" customWidth="1"/>
    <col min="10755" max="10755" width="9.7109375" style="32" customWidth="1"/>
    <col min="10756" max="10756" width="8.85546875" style="32" customWidth="1"/>
    <col min="10757" max="10758" width="7.7109375" style="32" customWidth="1"/>
    <col min="10759" max="10759" width="9.7109375" style="32" customWidth="1"/>
    <col min="10760" max="10760" width="8.85546875" style="32" customWidth="1"/>
    <col min="10761" max="10762" width="7.7109375" style="32" customWidth="1"/>
    <col min="10763" max="10763" width="9.7109375" style="32" customWidth="1"/>
    <col min="10764" max="10764" width="9.140625" style="32"/>
    <col min="10765" max="10765" width="7.7109375" style="32" customWidth="1"/>
    <col min="10766" max="11008" width="9.140625" style="32"/>
    <col min="11009" max="11009" width="35" style="32" customWidth="1"/>
    <col min="11010" max="11010" width="7.7109375" style="32" customWidth="1"/>
    <col min="11011" max="11011" width="9.7109375" style="32" customWidth="1"/>
    <col min="11012" max="11012" width="8.85546875" style="32" customWidth="1"/>
    <col min="11013" max="11014" width="7.7109375" style="32" customWidth="1"/>
    <col min="11015" max="11015" width="9.7109375" style="32" customWidth="1"/>
    <col min="11016" max="11016" width="8.85546875" style="32" customWidth="1"/>
    <col min="11017" max="11018" width="7.7109375" style="32" customWidth="1"/>
    <col min="11019" max="11019" width="9.7109375" style="32" customWidth="1"/>
    <col min="11020" max="11020" width="9.140625" style="32"/>
    <col min="11021" max="11021" width="7.7109375" style="32" customWidth="1"/>
    <col min="11022" max="11264" width="9.140625" style="32"/>
    <col min="11265" max="11265" width="35" style="32" customWidth="1"/>
    <col min="11266" max="11266" width="7.7109375" style="32" customWidth="1"/>
    <col min="11267" max="11267" width="9.7109375" style="32" customWidth="1"/>
    <col min="11268" max="11268" width="8.85546875" style="32" customWidth="1"/>
    <col min="11269" max="11270" width="7.7109375" style="32" customWidth="1"/>
    <col min="11271" max="11271" width="9.7109375" style="32" customWidth="1"/>
    <col min="11272" max="11272" width="8.85546875" style="32" customWidth="1"/>
    <col min="11273" max="11274" width="7.7109375" style="32" customWidth="1"/>
    <col min="11275" max="11275" width="9.7109375" style="32" customWidth="1"/>
    <col min="11276" max="11276" width="9.140625" style="32"/>
    <col min="11277" max="11277" width="7.7109375" style="32" customWidth="1"/>
    <col min="11278" max="11520" width="9.140625" style="32"/>
    <col min="11521" max="11521" width="35" style="32" customWidth="1"/>
    <col min="11522" max="11522" width="7.7109375" style="32" customWidth="1"/>
    <col min="11523" max="11523" width="9.7109375" style="32" customWidth="1"/>
    <col min="11524" max="11524" width="8.85546875" style="32" customWidth="1"/>
    <col min="11525" max="11526" width="7.7109375" style="32" customWidth="1"/>
    <col min="11527" max="11527" width="9.7109375" style="32" customWidth="1"/>
    <col min="11528" max="11528" width="8.85546875" style="32" customWidth="1"/>
    <col min="11529" max="11530" width="7.7109375" style="32" customWidth="1"/>
    <col min="11531" max="11531" width="9.7109375" style="32" customWidth="1"/>
    <col min="11532" max="11532" width="9.140625" style="32"/>
    <col min="11533" max="11533" width="7.7109375" style="32" customWidth="1"/>
    <col min="11534" max="11776" width="9.140625" style="32"/>
    <col min="11777" max="11777" width="35" style="32" customWidth="1"/>
    <col min="11778" max="11778" width="7.7109375" style="32" customWidth="1"/>
    <col min="11779" max="11779" width="9.7109375" style="32" customWidth="1"/>
    <col min="11780" max="11780" width="8.85546875" style="32" customWidth="1"/>
    <col min="11781" max="11782" width="7.7109375" style="32" customWidth="1"/>
    <col min="11783" max="11783" width="9.7109375" style="32" customWidth="1"/>
    <col min="11784" max="11784" width="8.85546875" style="32" customWidth="1"/>
    <col min="11785" max="11786" width="7.7109375" style="32" customWidth="1"/>
    <col min="11787" max="11787" width="9.7109375" style="32" customWidth="1"/>
    <col min="11788" max="11788" width="9.140625" style="32"/>
    <col min="11789" max="11789" width="7.7109375" style="32" customWidth="1"/>
    <col min="11790" max="12032" width="9.140625" style="32"/>
    <col min="12033" max="12033" width="35" style="32" customWidth="1"/>
    <col min="12034" max="12034" width="7.7109375" style="32" customWidth="1"/>
    <col min="12035" max="12035" width="9.7109375" style="32" customWidth="1"/>
    <col min="12036" max="12036" width="8.85546875" style="32" customWidth="1"/>
    <col min="12037" max="12038" width="7.7109375" style="32" customWidth="1"/>
    <col min="12039" max="12039" width="9.7109375" style="32" customWidth="1"/>
    <col min="12040" max="12040" width="8.85546875" style="32" customWidth="1"/>
    <col min="12041" max="12042" width="7.7109375" style="32" customWidth="1"/>
    <col min="12043" max="12043" width="9.7109375" style="32" customWidth="1"/>
    <col min="12044" max="12044" width="9.140625" style="32"/>
    <col min="12045" max="12045" width="7.7109375" style="32" customWidth="1"/>
    <col min="12046" max="12288" width="9.140625" style="32"/>
    <col min="12289" max="12289" width="35" style="32" customWidth="1"/>
    <col min="12290" max="12290" width="7.7109375" style="32" customWidth="1"/>
    <col min="12291" max="12291" width="9.7109375" style="32" customWidth="1"/>
    <col min="12292" max="12292" width="8.85546875" style="32" customWidth="1"/>
    <col min="12293" max="12294" width="7.7109375" style="32" customWidth="1"/>
    <col min="12295" max="12295" width="9.7109375" style="32" customWidth="1"/>
    <col min="12296" max="12296" width="8.85546875" style="32" customWidth="1"/>
    <col min="12297" max="12298" width="7.7109375" style="32" customWidth="1"/>
    <col min="12299" max="12299" width="9.7109375" style="32" customWidth="1"/>
    <col min="12300" max="12300" width="9.140625" style="32"/>
    <col min="12301" max="12301" width="7.7109375" style="32" customWidth="1"/>
    <col min="12302" max="12544" width="9.140625" style="32"/>
    <col min="12545" max="12545" width="35" style="32" customWidth="1"/>
    <col min="12546" max="12546" width="7.7109375" style="32" customWidth="1"/>
    <col min="12547" max="12547" width="9.7109375" style="32" customWidth="1"/>
    <col min="12548" max="12548" width="8.85546875" style="32" customWidth="1"/>
    <col min="12549" max="12550" width="7.7109375" style="32" customWidth="1"/>
    <col min="12551" max="12551" width="9.7109375" style="32" customWidth="1"/>
    <col min="12552" max="12552" width="8.85546875" style="32" customWidth="1"/>
    <col min="12553" max="12554" width="7.7109375" style="32" customWidth="1"/>
    <col min="12555" max="12555" width="9.7109375" style="32" customWidth="1"/>
    <col min="12556" max="12556" width="9.140625" style="32"/>
    <col min="12557" max="12557" width="7.7109375" style="32" customWidth="1"/>
    <col min="12558" max="12800" width="9.140625" style="32"/>
    <col min="12801" max="12801" width="35" style="32" customWidth="1"/>
    <col min="12802" max="12802" width="7.7109375" style="32" customWidth="1"/>
    <col min="12803" max="12803" width="9.7109375" style="32" customWidth="1"/>
    <col min="12804" max="12804" width="8.85546875" style="32" customWidth="1"/>
    <col min="12805" max="12806" width="7.7109375" style="32" customWidth="1"/>
    <col min="12807" max="12807" width="9.7109375" style="32" customWidth="1"/>
    <col min="12808" max="12808" width="8.85546875" style="32" customWidth="1"/>
    <col min="12809" max="12810" width="7.7109375" style="32" customWidth="1"/>
    <col min="12811" max="12811" width="9.7109375" style="32" customWidth="1"/>
    <col min="12812" max="12812" width="9.140625" style="32"/>
    <col min="12813" max="12813" width="7.7109375" style="32" customWidth="1"/>
    <col min="12814" max="13056" width="9.140625" style="32"/>
    <col min="13057" max="13057" width="35" style="32" customWidth="1"/>
    <col min="13058" max="13058" width="7.7109375" style="32" customWidth="1"/>
    <col min="13059" max="13059" width="9.7109375" style="32" customWidth="1"/>
    <col min="13060" max="13060" width="8.85546875" style="32" customWidth="1"/>
    <col min="13061" max="13062" width="7.7109375" style="32" customWidth="1"/>
    <col min="13063" max="13063" width="9.7109375" style="32" customWidth="1"/>
    <col min="13064" max="13064" width="8.85546875" style="32" customWidth="1"/>
    <col min="13065" max="13066" width="7.7109375" style="32" customWidth="1"/>
    <col min="13067" max="13067" width="9.7109375" style="32" customWidth="1"/>
    <col min="13068" max="13068" width="9.140625" style="32"/>
    <col min="13069" max="13069" width="7.7109375" style="32" customWidth="1"/>
    <col min="13070" max="13312" width="9.140625" style="32"/>
    <col min="13313" max="13313" width="35" style="32" customWidth="1"/>
    <col min="13314" max="13314" width="7.7109375" style="32" customWidth="1"/>
    <col min="13315" max="13315" width="9.7109375" style="32" customWidth="1"/>
    <col min="13316" max="13316" width="8.85546875" style="32" customWidth="1"/>
    <col min="13317" max="13318" width="7.7109375" style="32" customWidth="1"/>
    <col min="13319" max="13319" width="9.7109375" style="32" customWidth="1"/>
    <col min="13320" max="13320" width="8.85546875" style="32" customWidth="1"/>
    <col min="13321" max="13322" width="7.7109375" style="32" customWidth="1"/>
    <col min="13323" max="13323" width="9.7109375" style="32" customWidth="1"/>
    <col min="13324" max="13324" width="9.140625" style="32"/>
    <col min="13325" max="13325" width="7.7109375" style="32" customWidth="1"/>
    <col min="13326" max="13568" width="9.140625" style="32"/>
    <col min="13569" max="13569" width="35" style="32" customWidth="1"/>
    <col min="13570" max="13570" width="7.7109375" style="32" customWidth="1"/>
    <col min="13571" max="13571" width="9.7109375" style="32" customWidth="1"/>
    <col min="13572" max="13572" width="8.85546875" style="32" customWidth="1"/>
    <col min="13573" max="13574" width="7.7109375" style="32" customWidth="1"/>
    <col min="13575" max="13575" width="9.7109375" style="32" customWidth="1"/>
    <col min="13576" max="13576" width="8.85546875" style="32" customWidth="1"/>
    <col min="13577" max="13578" width="7.7109375" style="32" customWidth="1"/>
    <col min="13579" max="13579" width="9.7109375" style="32" customWidth="1"/>
    <col min="13580" max="13580" width="9.140625" style="32"/>
    <col min="13581" max="13581" width="7.7109375" style="32" customWidth="1"/>
    <col min="13582" max="13824" width="9.140625" style="32"/>
    <col min="13825" max="13825" width="35" style="32" customWidth="1"/>
    <col min="13826" max="13826" width="7.7109375" style="32" customWidth="1"/>
    <col min="13827" max="13827" width="9.7109375" style="32" customWidth="1"/>
    <col min="13828" max="13828" width="8.85546875" style="32" customWidth="1"/>
    <col min="13829" max="13830" width="7.7109375" style="32" customWidth="1"/>
    <col min="13831" max="13831" width="9.7109375" style="32" customWidth="1"/>
    <col min="13832" max="13832" width="8.85546875" style="32" customWidth="1"/>
    <col min="13833" max="13834" width="7.7109375" style="32" customWidth="1"/>
    <col min="13835" max="13835" width="9.7109375" style="32" customWidth="1"/>
    <col min="13836" max="13836" width="9.140625" style="32"/>
    <col min="13837" max="13837" width="7.7109375" style="32" customWidth="1"/>
    <col min="13838" max="14080" width="9.140625" style="32"/>
    <col min="14081" max="14081" width="35" style="32" customWidth="1"/>
    <col min="14082" max="14082" width="7.7109375" style="32" customWidth="1"/>
    <col min="14083" max="14083" width="9.7109375" style="32" customWidth="1"/>
    <col min="14084" max="14084" width="8.85546875" style="32" customWidth="1"/>
    <col min="14085" max="14086" width="7.7109375" style="32" customWidth="1"/>
    <col min="14087" max="14087" width="9.7109375" style="32" customWidth="1"/>
    <col min="14088" max="14088" width="8.85546875" style="32" customWidth="1"/>
    <col min="14089" max="14090" width="7.7109375" style="32" customWidth="1"/>
    <col min="14091" max="14091" width="9.7109375" style="32" customWidth="1"/>
    <col min="14092" max="14092" width="9.140625" style="32"/>
    <col min="14093" max="14093" width="7.7109375" style="32" customWidth="1"/>
    <col min="14094" max="14336" width="9.140625" style="32"/>
    <col min="14337" max="14337" width="35" style="32" customWidth="1"/>
    <col min="14338" max="14338" width="7.7109375" style="32" customWidth="1"/>
    <col min="14339" max="14339" width="9.7109375" style="32" customWidth="1"/>
    <col min="14340" max="14340" width="8.85546875" style="32" customWidth="1"/>
    <col min="14341" max="14342" width="7.7109375" style="32" customWidth="1"/>
    <col min="14343" max="14343" width="9.7109375" style="32" customWidth="1"/>
    <col min="14344" max="14344" width="8.85546875" style="32" customWidth="1"/>
    <col min="14345" max="14346" width="7.7109375" style="32" customWidth="1"/>
    <col min="14347" max="14347" width="9.7109375" style="32" customWidth="1"/>
    <col min="14348" max="14348" width="9.140625" style="32"/>
    <col min="14349" max="14349" width="7.7109375" style="32" customWidth="1"/>
    <col min="14350" max="14592" width="9.140625" style="32"/>
    <col min="14593" max="14593" width="35" style="32" customWidth="1"/>
    <col min="14594" max="14594" width="7.7109375" style="32" customWidth="1"/>
    <col min="14595" max="14595" width="9.7109375" style="32" customWidth="1"/>
    <col min="14596" max="14596" width="8.85546875" style="32" customWidth="1"/>
    <col min="14597" max="14598" width="7.7109375" style="32" customWidth="1"/>
    <col min="14599" max="14599" width="9.7109375" style="32" customWidth="1"/>
    <col min="14600" max="14600" width="8.85546875" style="32" customWidth="1"/>
    <col min="14601" max="14602" width="7.7109375" style="32" customWidth="1"/>
    <col min="14603" max="14603" width="9.7109375" style="32" customWidth="1"/>
    <col min="14604" max="14604" width="9.140625" style="32"/>
    <col min="14605" max="14605" width="7.7109375" style="32" customWidth="1"/>
    <col min="14606" max="14848" width="9.140625" style="32"/>
    <col min="14849" max="14849" width="35" style="32" customWidth="1"/>
    <col min="14850" max="14850" width="7.7109375" style="32" customWidth="1"/>
    <col min="14851" max="14851" width="9.7109375" style="32" customWidth="1"/>
    <col min="14852" max="14852" width="8.85546875" style="32" customWidth="1"/>
    <col min="14853" max="14854" width="7.7109375" style="32" customWidth="1"/>
    <col min="14855" max="14855" width="9.7109375" style="32" customWidth="1"/>
    <col min="14856" max="14856" width="8.85546875" style="32" customWidth="1"/>
    <col min="14857" max="14858" width="7.7109375" style="32" customWidth="1"/>
    <col min="14859" max="14859" width="9.7109375" style="32" customWidth="1"/>
    <col min="14860" max="14860" width="9.140625" style="32"/>
    <col min="14861" max="14861" width="7.7109375" style="32" customWidth="1"/>
    <col min="14862" max="15104" width="9.140625" style="32"/>
    <col min="15105" max="15105" width="35" style="32" customWidth="1"/>
    <col min="15106" max="15106" width="7.7109375" style="32" customWidth="1"/>
    <col min="15107" max="15107" width="9.7109375" style="32" customWidth="1"/>
    <col min="15108" max="15108" width="8.85546875" style="32" customWidth="1"/>
    <col min="15109" max="15110" width="7.7109375" style="32" customWidth="1"/>
    <col min="15111" max="15111" width="9.7109375" style="32" customWidth="1"/>
    <col min="15112" max="15112" width="8.85546875" style="32" customWidth="1"/>
    <col min="15113" max="15114" width="7.7109375" style="32" customWidth="1"/>
    <col min="15115" max="15115" width="9.7109375" style="32" customWidth="1"/>
    <col min="15116" max="15116" width="9.140625" style="32"/>
    <col min="15117" max="15117" width="7.7109375" style="32" customWidth="1"/>
    <col min="15118" max="15360" width="9.140625" style="32"/>
    <col min="15361" max="15361" width="35" style="32" customWidth="1"/>
    <col min="15362" max="15362" width="7.7109375" style="32" customWidth="1"/>
    <col min="15363" max="15363" width="9.7109375" style="32" customWidth="1"/>
    <col min="15364" max="15364" width="8.85546875" style="32" customWidth="1"/>
    <col min="15365" max="15366" width="7.7109375" style="32" customWidth="1"/>
    <col min="15367" max="15367" width="9.7109375" style="32" customWidth="1"/>
    <col min="15368" max="15368" width="8.85546875" style="32" customWidth="1"/>
    <col min="15369" max="15370" width="7.7109375" style="32" customWidth="1"/>
    <col min="15371" max="15371" width="9.7109375" style="32" customWidth="1"/>
    <col min="15372" max="15372" width="9.140625" style="32"/>
    <col min="15373" max="15373" width="7.7109375" style="32" customWidth="1"/>
    <col min="15374" max="15616" width="9.140625" style="32"/>
    <col min="15617" max="15617" width="35" style="32" customWidth="1"/>
    <col min="15618" max="15618" width="7.7109375" style="32" customWidth="1"/>
    <col min="15619" max="15619" width="9.7109375" style="32" customWidth="1"/>
    <col min="15620" max="15620" width="8.85546875" style="32" customWidth="1"/>
    <col min="15621" max="15622" width="7.7109375" style="32" customWidth="1"/>
    <col min="15623" max="15623" width="9.7109375" style="32" customWidth="1"/>
    <col min="15624" max="15624" width="8.85546875" style="32" customWidth="1"/>
    <col min="15625" max="15626" width="7.7109375" style="32" customWidth="1"/>
    <col min="15627" max="15627" width="9.7109375" style="32" customWidth="1"/>
    <col min="15628" max="15628" width="9.140625" style="32"/>
    <col min="15629" max="15629" width="7.7109375" style="32" customWidth="1"/>
    <col min="15630" max="15872" width="9.140625" style="32"/>
    <col min="15873" max="15873" width="35" style="32" customWidth="1"/>
    <col min="15874" max="15874" width="7.7109375" style="32" customWidth="1"/>
    <col min="15875" max="15875" width="9.7109375" style="32" customWidth="1"/>
    <col min="15876" max="15876" width="8.85546875" style="32" customWidth="1"/>
    <col min="15877" max="15878" width="7.7109375" style="32" customWidth="1"/>
    <col min="15879" max="15879" width="9.7109375" style="32" customWidth="1"/>
    <col min="15880" max="15880" width="8.85546875" style="32" customWidth="1"/>
    <col min="15881" max="15882" width="7.7109375" style="32" customWidth="1"/>
    <col min="15883" max="15883" width="9.7109375" style="32" customWidth="1"/>
    <col min="15884" max="15884" width="9.140625" style="32"/>
    <col min="15885" max="15885" width="7.7109375" style="32" customWidth="1"/>
    <col min="15886" max="16128" width="9.140625" style="32"/>
    <col min="16129" max="16129" width="35" style="32" customWidth="1"/>
    <col min="16130" max="16130" width="7.7109375" style="32" customWidth="1"/>
    <col min="16131" max="16131" width="9.7109375" style="32" customWidth="1"/>
    <col min="16132" max="16132" width="8.85546875" style="32" customWidth="1"/>
    <col min="16133" max="16134" width="7.7109375" style="32" customWidth="1"/>
    <col min="16135" max="16135" width="9.7109375" style="32" customWidth="1"/>
    <col min="16136" max="16136" width="8.85546875" style="32" customWidth="1"/>
    <col min="16137" max="16138" width="7.7109375" style="32" customWidth="1"/>
    <col min="16139" max="16139" width="9.7109375" style="32" customWidth="1"/>
    <col min="16140" max="16140" width="9.140625" style="32"/>
    <col min="16141" max="16141" width="7.7109375" style="32" customWidth="1"/>
    <col min="16142" max="16384" width="9.140625" style="32"/>
  </cols>
  <sheetData>
    <row r="1" spans="1:13">
      <c r="A1" s="55" t="s">
        <v>65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>
      <c r="A2" s="55" t="s">
        <v>66</v>
      </c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2.75" customHeight="1" thickBot="1">
      <c r="A3" s="59"/>
      <c r="B3" s="58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5.95" customHeight="1" thickBot="1">
      <c r="A4" s="60"/>
      <c r="B4" s="61">
        <v>2021</v>
      </c>
      <c r="C4" s="62"/>
      <c r="D4" s="62"/>
      <c r="E4" s="63"/>
      <c r="F4" s="62">
        <v>2022</v>
      </c>
      <c r="G4" s="62"/>
      <c r="H4" s="62"/>
      <c r="I4" s="62"/>
      <c r="J4" s="61">
        <v>2023</v>
      </c>
      <c r="K4" s="62"/>
      <c r="L4" s="62"/>
      <c r="M4" s="63"/>
    </row>
    <row r="5" spans="1:13">
      <c r="A5" s="64"/>
      <c r="B5" s="65" t="s">
        <v>30</v>
      </c>
      <c r="C5" s="59" t="s">
        <v>32</v>
      </c>
      <c r="D5" s="67"/>
      <c r="E5" s="68"/>
      <c r="F5" s="66" t="s">
        <v>30</v>
      </c>
      <c r="G5" s="59" t="s">
        <v>32</v>
      </c>
      <c r="H5" s="84"/>
      <c r="I5" s="84"/>
      <c r="J5" s="65" t="s">
        <v>30</v>
      </c>
      <c r="K5" s="59" t="s">
        <v>32</v>
      </c>
      <c r="L5" s="84"/>
      <c r="M5" s="85"/>
    </row>
    <row r="6" spans="1:13">
      <c r="A6" s="64"/>
      <c r="B6" s="65" t="s">
        <v>31</v>
      </c>
      <c r="C6" s="67" t="s">
        <v>33</v>
      </c>
      <c r="D6" s="67" t="s">
        <v>34</v>
      </c>
      <c r="E6" s="68" t="s">
        <v>35</v>
      </c>
      <c r="F6" s="66" t="s">
        <v>31</v>
      </c>
      <c r="G6" s="67" t="s">
        <v>33</v>
      </c>
      <c r="H6" s="67" t="s">
        <v>34</v>
      </c>
      <c r="I6" s="67" t="s">
        <v>35</v>
      </c>
      <c r="J6" s="65" t="s">
        <v>31</v>
      </c>
      <c r="K6" s="67" t="s">
        <v>33</v>
      </c>
      <c r="L6" s="67" t="s">
        <v>34</v>
      </c>
      <c r="M6" s="68" t="s">
        <v>35</v>
      </c>
    </row>
    <row r="7" spans="1:13">
      <c r="A7" s="69" t="s">
        <v>3</v>
      </c>
      <c r="B7" s="65" t="s">
        <v>7</v>
      </c>
      <c r="C7" s="67" t="s">
        <v>36</v>
      </c>
      <c r="D7" s="67" t="s">
        <v>37</v>
      </c>
      <c r="E7" s="68" t="s">
        <v>38</v>
      </c>
      <c r="F7" s="66" t="s">
        <v>7</v>
      </c>
      <c r="G7" s="67" t="s">
        <v>36</v>
      </c>
      <c r="H7" s="67" t="s">
        <v>37</v>
      </c>
      <c r="I7" s="67" t="s">
        <v>38</v>
      </c>
      <c r="J7" s="65" t="s">
        <v>7</v>
      </c>
      <c r="K7" s="67" t="s">
        <v>36</v>
      </c>
      <c r="L7" s="67" t="s">
        <v>37</v>
      </c>
      <c r="M7" s="68" t="s">
        <v>38</v>
      </c>
    </row>
    <row r="8" spans="1:13">
      <c r="A8" s="70"/>
      <c r="B8" s="71"/>
      <c r="C8" s="72" t="s">
        <v>8</v>
      </c>
      <c r="D8" s="72" t="s">
        <v>8</v>
      </c>
      <c r="E8" s="73" t="s">
        <v>8</v>
      </c>
      <c r="F8" s="72"/>
      <c r="G8" s="72" t="s">
        <v>8</v>
      </c>
      <c r="H8" s="72" t="s">
        <v>8</v>
      </c>
      <c r="I8" s="72" t="s">
        <v>8</v>
      </c>
      <c r="J8" s="71"/>
      <c r="K8" s="72" t="s">
        <v>8</v>
      </c>
      <c r="L8" s="72" t="s">
        <v>8</v>
      </c>
      <c r="M8" s="73" t="s">
        <v>8</v>
      </c>
    </row>
    <row r="9" spans="1:13" ht="18" customHeight="1">
      <c r="A9" s="74" t="s">
        <v>9</v>
      </c>
      <c r="B9" s="75">
        <v>40962.475914000002</v>
      </c>
      <c r="C9" s="77">
        <v>29.563523229699946</v>
      </c>
      <c r="D9" s="77">
        <v>58.649310329836744</v>
      </c>
      <c r="E9" s="78">
        <v>11.787166440463304</v>
      </c>
      <c r="F9" s="76">
        <v>52475.847264999997</v>
      </c>
      <c r="G9" s="77">
        <v>36.150270659877648</v>
      </c>
      <c r="H9" s="77">
        <v>52.647742379479766</v>
      </c>
      <c r="I9" s="77">
        <v>11.201986960642587</v>
      </c>
      <c r="J9" s="75">
        <v>45209.263363951868</v>
      </c>
      <c r="K9" s="77">
        <v>34.660926414204603</v>
      </c>
      <c r="L9" s="77">
        <v>55.830245509151311</v>
      </c>
      <c r="M9" s="78">
        <v>9.508828076644086</v>
      </c>
    </row>
    <row r="10" spans="1:13" ht="15.95" customHeight="1">
      <c r="A10" s="74" t="s">
        <v>10</v>
      </c>
      <c r="B10" s="75">
        <v>5771.1977569999999</v>
      </c>
      <c r="C10" s="77">
        <v>71.34014122617009</v>
      </c>
      <c r="D10" s="77">
        <v>25.680163434100123</v>
      </c>
      <c r="E10" s="78">
        <v>2.979695339729783</v>
      </c>
      <c r="F10" s="76">
        <v>5797.8977590000004</v>
      </c>
      <c r="G10" s="77">
        <v>73.06880905591342</v>
      </c>
      <c r="H10" s="77">
        <v>24.956553514229196</v>
      </c>
      <c r="I10" s="77">
        <v>1.9746374298573774</v>
      </c>
      <c r="J10" s="75">
        <v>4787.5238206778185</v>
      </c>
      <c r="K10" s="77">
        <v>65.995373165705558</v>
      </c>
      <c r="L10" s="77">
        <v>29.042050672003167</v>
      </c>
      <c r="M10" s="78">
        <v>4.9625761622912785</v>
      </c>
    </row>
    <row r="11" spans="1:13" ht="15.95" customHeight="1">
      <c r="A11" s="74" t="s">
        <v>11</v>
      </c>
      <c r="B11" s="75">
        <v>2280.6967789999999</v>
      </c>
      <c r="C11" s="77">
        <v>82.935718446454956</v>
      </c>
      <c r="D11" s="77">
        <v>7.1971669549848336</v>
      </c>
      <c r="E11" s="78">
        <v>9.8671145985602031</v>
      </c>
      <c r="F11" s="76">
        <v>2962.5145550000002</v>
      </c>
      <c r="G11" s="77">
        <v>87.625191385751663</v>
      </c>
      <c r="H11" s="77">
        <v>6.3669503346805394</v>
      </c>
      <c r="I11" s="77">
        <v>6.0078582795677971</v>
      </c>
      <c r="J11" s="75">
        <v>2749.8852744216724</v>
      </c>
      <c r="K11" s="77">
        <v>72.246434304435411</v>
      </c>
      <c r="L11" s="77">
        <v>7.5609342672686015</v>
      </c>
      <c r="M11" s="78">
        <v>20.192631428295993</v>
      </c>
    </row>
    <row r="12" spans="1:13" ht="15.95" customHeight="1">
      <c r="A12" s="74" t="s">
        <v>12</v>
      </c>
      <c r="B12" s="75">
        <v>1131.424771</v>
      </c>
      <c r="C12" s="77">
        <v>37.891869673707376</v>
      </c>
      <c r="D12" s="77">
        <v>54.835886885548746</v>
      </c>
      <c r="E12" s="78">
        <v>7.2722434407438783</v>
      </c>
      <c r="F12" s="76">
        <v>1096.090121</v>
      </c>
      <c r="G12" s="77">
        <v>46.937232580654801</v>
      </c>
      <c r="H12" s="77">
        <v>49.824737940542086</v>
      </c>
      <c r="I12" s="77">
        <v>3.238029478803115</v>
      </c>
      <c r="J12" s="75">
        <v>1092.7652008860068</v>
      </c>
      <c r="K12" s="77">
        <v>44.325178866217172</v>
      </c>
      <c r="L12" s="77">
        <v>50.56078927383345</v>
      </c>
      <c r="M12" s="78">
        <v>5.1140318599493746</v>
      </c>
    </row>
    <row r="13" spans="1:13" ht="15.95" customHeight="1">
      <c r="A13" s="74" t="s">
        <v>13</v>
      </c>
      <c r="B13" s="75">
        <v>4302.8456509999996</v>
      </c>
      <c r="C13" s="77">
        <v>48.636153379101572</v>
      </c>
      <c r="D13" s="77">
        <v>43.40008384916154</v>
      </c>
      <c r="E13" s="78">
        <v>7.9637627717368851</v>
      </c>
      <c r="F13" s="76">
        <v>4759.5397659999999</v>
      </c>
      <c r="G13" s="77">
        <v>53.750621607738424</v>
      </c>
      <c r="H13" s="77">
        <v>38.599003816429125</v>
      </c>
      <c r="I13" s="77">
        <v>7.6503745758324495</v>
      </c>
      <c r="J13" s="75">
        <v>4254.2221611841996</v>
      </c>
      <c r="K13" s="77">
        <v>48.940303591468698</v>
      </c>
      <c r="L13" s="77">
        <v>40.209794300871955</v>
      </c>
      <c r="M13" s="78">
        <v>10.849902107659345</v>
      </c>
    </row>
    <row r="14" spans="1:13" ht="15.95" customHeight="1">
      <c r="A14" s="74" t="s">
        <v>14</v>
      </c>
      <c r="B14" s="75">
        <v>1218.0056629999999</v>
      </c>
      <c r="C14" s="77">
        <v>71.996807492938402</v>
      </c>
      <c r="D14" s="77">
        <v>23.8643012051676</v>
      </c>
      <c r="E14" s="78">
        <v>4.1388913018939988</v>
      </c>
      <c r="F14" s="76">
        <v>1382.0415559999999</v>
      </c>
      <c r="G14" s="77">
        <v>80.009610592058138</v>
      </c>
      <c r="H14" s="77">
        <v>16.441324709064752</v>
      </c>
      <c r="I14" s="77">
        <v>3.5490646988771108</v>
      </c>
      <c r="J14" s="75">
        <v>1212.783316717524</v>
      </c>
      <c r="K14" s="77">
        <v>73.712503640223844</v>
      </c>
      <c r="L14" s="77">
        <v>20.857379806307904</v>
      </c>
      <c r="M14" s="78">
        <v>5.4301165534682481</v>
      </c>
    </row>
    <row r="15" spans="1:13" ht="15.95" customHeight="1">
      <c r="A15" s="74" t="s">
        <v>15</v>
      </c>
      <c r="B15" s="75">
        <v>1007.479479</v>
      </c>
      <c r="C15" s="77">
        <v>45.524580198422079</v>
      </c>
      <c r="D15" s="77">
        <v>29.877598360492264</v>
      </c>
      <c r="E15" s="78">
        <v>24.597821441085653</v>
      </c>
      <c r="F15" s="76">
        <v>1110.771653</v>
      </c>
      <c r="G15" s="77">
        <v>46.185682401587449</v>
      </c>
      <c r="H15" s="77">
        <v>28.266142448559734</v>
      </c>
      <c r="I15" s="77">
        <v>25.548175149852831</v>
      </c>
      <c r="J15" s="75">
        <v>1058.6992502721182</v>
      </c>
      <c r="K15" s="77">
        <v>34.048230646980748</v>
      </c>
      <c r="L15" s="77">
        <v>21.56181883904372</v>
      </c>
      <c r="M15" s="78">
        <v>44.389950513975542</v>
      </c>
    </row>
    <row r="16" spans="1:13" ht="15.95" customHeight="1">
      <c r="A16" s="74" t="s">
        <v>16</v>
      </c>
      <c r="B16" s="75">
        <v>522.59794439999996</v>
      </c>
      <c r="C16" s="77">
        <v>75.370498229259425</v>
      </c>
      <c r="D16" s="77">
        <v>16.865375176310422</v>
      </c>
      <c r="E16" s="78">
        <v>7.7641265944301416</v>
      </c>
      <c r="F16" s="76">
        <v>517.20894829999997</v>
      </c>
      <c r="G16" s="77">
        <v>83.738321494373395</v>
      </c>
      <c r="H16" s="77">
        <v>12.096676027990718</v>
      </c>
      <c r="I16" s="77">
        <v>4.1650024776358849</v>
      </c>
      <c r="J16" s="75">
        <v>465.8820558694772</v>
      </c>
      <c r="K16" s="77">
        <v>71.371124296797134</v>
      </c>
      <c r="L16" s="77">
        <v>14.150680832990831</v>
      </c>
      <c r="M16" s="78">
        <v>14.478194870212038</v>
      </c>
    </row>
    <row r="17" spans="1:13" ht="15.95" customHeight="1">
      <c r="A17" s="74" t="s">
        <v>17</v>
      </c>
      <c r="B17" s="75">
        <v>311.34907010000001</v>
      </c>
      <c r="C17" s="77">
        <v>68.525454377547817</v>
      </c>
      <c r="D17" s="77">
        <v>21.939283523047894</v>
      </c>
      <c r="E17" s="78">
        <v>9.5352620994042745</v>
      </c>
      <c r="F17" s="76">
        <v>315.84511139999995</v>
      </c>
      <c r="G17" s="77">
        <v>70.388072475044297</v>
      </c>
      <c r="H17" s="77">
        <v>22.153504411227701</v>
      </c>
      <c r="I17" s="77">
        <v>7.4584231137279913</v>
      </c>
      <c r="J17" s="75">
        <v>324.78034481958986</v>
      </c>
      <c r="K17" s="77">
        <v>69.490626827457618</v>
      </c>
      <c r="L17" s="77">
        <v>21.404023358337419</v>
      </c>
      <c r="M17" s="78">
        <v>9.1053498142049722</v>
      </c>
    </row>
    <row r="18" spans="1:13" ht="15.95" customHeight="1">
      <c r="A18" s="74" t="s">
        <v>18</v>
      </c>
      <c r="B18" s="75">
        <v>640.6162276</v>
      </c>
      <c r="C18" s="77">
        <v>70.283168180415529</v>
      </c>
      <c r="D18" s="77">
        <v>19.951630555600335</v>
      </c>
      <c r="E18" s="78">
        <v>9.765201263984121</v>
      </c>
      <c r="F18" s="76">
        <v>654.72812150000004</v>
      </c>
      <c r="G18" s="77">
        <v>78.395329432813682</v>
      </c>
      <c r="H18" s="77">
        <v>16.693639118164381</v>
      </c>
      <c r="I18" s="77">
        <v>4.9110314490219302</v>
      </c>
      <c r="J18" s="75">
        <v>613.58831092566265</v>
      </c>
      <c r="K18" s="77">
        <v>72.487167279410897</v>
      </c>
      <c r="L18" s="77">
        <v>19.538875281369958</v>
      </c>
      <c r="M18" s="78">
        <v>7.9739574392191344</v>
      </c>
    </row>
    <row r="19" spans="1:13" ht="15.95" customHeight="1">
      <c r="A19" s="74" t="s">
        <v>19</v>
      </c>
      <c r="B19" s="75">
        <v>445.21721539999999</v>
      </c>
      <c r="C19" s="77">
        <v>53.447318310798309</v>
      </c>
      <c r="D19" s="77">
        <v>40.267480769106513</v>
      </c>
      <c r="E19" s="78">
        <v>6.2852009200951855</v>
      </c>
      <c r="F19" s="76">
        <v>442.9450635</v>
      </c>
      <c r="G19" s="77">
        <v>63.487729817663627</v>
      </c>
      <c r="H19" s="77">
        <v>32.557214395326469</v>
      </c>
      <c r="I19" s="77">
        <v>3.9550557870099081</v>
      </c>
      <c r="J19" s="75">
        <v>427.99097537215579</v>
      </c>
      <c r="K19" s="77">
        <v>55.910008421364012</v>
      </c>
      <c r="L19" s="77">
        <v>37.744342422518081</v>
      </c>
      <c r="M19" s="78">
        <v>6.345649156117898</v>
      </c>
    </row>
    <row r="20" spans="1:13" ht="15.95" customHeight="1">
      <c r="A20" s="74" t="s">
        <v>20</v>
      </c>
      <c r="B20" s="75">
        <v>1280.566063</v>
      </c>
      <c r="C20" s="77">
        <v>46.10114374205429</v>
      </c>
      <c r="D20" s="77">
        <v>38.375062462240166</v>
      </c>
      <c r="E20" s="78">
        <v>15.523793795705551</v>
      </c>
      <c r="F20" s="76">
        <v>1232.843975</v>
      </c>
      <c r="G20" s="77">
        <v>47.181347464633063</v>
      </c>
      <c r="H20" s="77">
        <v>41.126779414514338</v>
      </c>
      <c r="I20" s="77">
        <v>11.691873120852589</v>
      </c>
      <c r="J20" s="75">
        <v>1290.5792607221151</v>
      </c>
      <c r="K20" s="77">
        <v>46.394297350543624</v>
      </c>
      <c r="L20" s="77">
        <v>41.771077373878711</v>
      </c>
      <c r="M20" s="78">
        <v>11.834625275577649</v>
      </c>
    </row>
    <row r="21" spans="1:13" ht="15.95" customHeight="1">
      <c r="A21" s="74" t="s">
        <v>21</v>
      </c>
      <c r="B21" s="75">
        <v>820.50753350000002</v>
      </c>
      <c r="C21" s="77">
        <v>49.415515332950655</v>
      </c>
      <c r="D21" s="77">
        <v>44.845393149875648</v>
      </c>
      <c r="E21" s="78">
        <v>5.7390915171736863</v>
      </c>
      <c r="F21" s="76">
        <v>941.74724620000006</v>
      </c>
      <c r="G21" s="77">
        <v>53.662306596092137</v>
      </c>
      <c r="H21" s="77">
        <v>43.634180877214042</v>
      </c>
      <c r="I21" s="77">
        <v>2.703512526693816</v>
      </c>
      <c r="J21" s="75">
        <v>871.04006313764785</v>
      </c>
      <c r="K21" s="77">
        <v>53.204069732309598</v>
      </c>
      <c r="L21" s="77">
        <v>41.418553951602831</v>
      </c>
      <c r="M21" s="78">
        <v>5.3773763160875641</v>
      </c>
    </row>
    <row r="22" spans="1:13" ht="15.95" customHeight="1">
      <c r="A22" s="74" t="s">
        <v>22</v>
      </c>
      <c r="B22" s="75">
        <v>1937.777568</v>
      </c>
      <c r="C22" s="77">
        <v>47.236966472668549</v>
      </c>
      <c r="D22" s="77">
        <v>14.701217381477868</v>
      </c>
      <c r="E22" s="78">
        <v>38.06181614585357</v>
      </c>
      <c r="F22" s="76">
        <v>2299.718969</v>
      </c>
      <c r="G22" s="77">
        <v>53.395265498354938</v>
      </c>
      <c r="H22" s="77">
        <v>11.154076428571489</v>
      </c>
      <c r="I22" s="77">
        <v>35.450658073073562</v>
      </c>
      <c r="J22" s="75">
        <v>2017.7608147292417</v>
      </c>
      <c r="K22" s="77">
        <v>58.901924968471029</v>
      </c>
      <c r="L22" s="77">
        <v>12.427934123705326</v>
      </c>
      <c r="M22" s="78">
        <v>28.670140907823644</v>
      </c>
    </row>
    <row r="23" spans="1:13" ht="15.95" customHeight="1">
      <c r="A23" s="74" t="s">
        <v>23</v>
      </c>
      <c r="B23" s="75">
        <v>2926.3741289999998</v>
      </c>
      <c r="C23" s="77">
        <v>20.92213628652587</v>
      </c>
      <c r="D23" s="77">
        <v>78.492164768804301</v>
      </c>
      <c r="E23" s="78">
        <v>0.58569894466984163</v>
      </c>
      <c r="F23" s="76">
        <v>3553.8171470000002</v>
      </c>
      <c r="G23" s="77">
        <v>27.151507644095936</v>
      </c>
      <c r="H23" s="77">
        <v>72.52887424186973</v>
      </c>
      <c r="I23" s="77">
        <v>0.31961811403433593</v>
      </c>
      <c r="J23" s="75">
        <v>2342.7960681486807</v>
      </c>
      <c r="K23" s="77">
        <v>13.022566824816318</v>
      </c>
      <c r="L23" s="77">
        <v>83.438640102586007</v>
      </c>
      <c r="M23" s="78">
        <v>3.5387930725976875</v>
      </c>
    </row>
    <row r="24" spans="1:13" ht="15.95" customHeight="1">
      <c r="A24" s="74" t="s">
        <v>24</v>
      </c>
      <c r="B24" s="75">
        <v>2361.2459859999999</v>
      </c>
      <c r="C24" s="77">
        <v>70.457335827545492</v>
      </c>
      <c r="D24" s="77">
        <v>23.748538019695705</v>
      </c>
      <c r="E24" s="78">
        <v>5.7941261527588317</v>
      </c>
      <c r="F24" s="76">
        <v>2784.7517590000002</v>
      </c>
      <c r="G24" s="77">
        <v>78.592536117276339</v>
      </c>
      <c r="H24" s="77">
        <v>18.478841818826858</v>
      </c>
      <c r="I24" s="77">
        <v>2.9286220638968108</v>
      </c>
      <c r="J24" s="75">
        <v>2160.4384411372921</v>
      </c>
      <c r="K24" s="77">
        <v>67.875884584322506</v>
      </c>
      <c r="L24" s="77">
        <v>26.318058321140924</v>
      </c>
      <c r="M24" s="78">
        <v>5.8060570945365697</v>
      </c>
    </row>
    <row r="25" spans="1:13" ht="15.95" customHeight="1">
      <c r="A25" s="74" t="s">
        <v>25</v>
      </c>
      <c r="B25" s="75">
        <v>94.132954670000004</v>
      </c>
      <c r="C25" s="77">
        <v>45.27294509069722</v>
      </c>
      <c r="D25" s="77">
        <v>13.089689135113176</v>
      </c>
      <c r="E25" s="78">
        <v>41.637365774189604</v>
      </c>
      <c r="F25" s="76">
        <v>110.4630928</v>
      </c>
      <c r="G25" s="77">
        <v>33.673107897222387</v>
      </c>
      <c r="H25" s="77">
        <v>8.4786108024085447</v>
      </c>
      <c r="I25" s="77">
        <v>57.848281300369067</v>
      </c>
      <c r="J25" s="75">
        <v>121.66213707267839</v>
      </c>
      <c r="K25" s="77">
        <v>32.06228259623321</v>
      </c>
      <c r="L25" s="77">
        <v>10.357879011075966</v>
      </c>
      <c r="M25" s="78">
        <v>57.579838392690831</v>
      </c>
    </row>
    <row r="26" spans="1:13" ht="15.95" customHeight="1">
      <c r="A26" s="74" t="s">
        <v>26</v>
      </c>
      <c r="B26" s="75">
        <v>2409.193201</v>
      </c>
      <c r="C26" s="77">
        <v>93.335217023247779</v>
      </c>
      <c r="D26" s="77">
        <v>4.6003944925072364</v>
      </c>
      <c r="E26" s="78">
        <v>2.064388484244986</v>
      </c>
      <c r="F26" s="76">
        <v>2996.4627479999999</v>
      </c>
      <c r="G26" s="77">
        <v>95.421819757148242</v>
      </c>
      <c r="H26" s="77">
        <v>3.1111521208828612</v>
      </c>
      <c r="I26" s="77">
        <v>1.4670281219688917</v>
      </c>
      <c r="J26" s="75">
        <v>2509.7910361806398</v>
      </c>
      <c r="K26" s="77">
        <v>90.706287371825184</v>
      </c>
      <c r="L26" s="77">
        <v>4.4654699841581813</v>
      </c>
      <c r="M26" s="78">
        <v>4.8282426440166306</v>
      </c>
    </row>
    <row r="27" spans="1:13" ht="15.95" customHeight="1">
      <c r="A27" s="74" t="s">
        <v>27</v>
      </c>
      <c r="B27" s="75">
        <v>385.13130139999998</v>
      </c>
      <c r="C27" s="77">
        <v>11.273369192638668</v>
      </c>
      <c r="D27" s="77">
        <v>17.575285912466949</v>
      </c>
      <c r="E27" s="78">
        <v>71.151344894894379</v>
      </c>
      <c r="F27" s="76">
        <v>1097.66282</v>
      </c>
      <c r="G27" s="77">
        <v>3.5423934532328305</v>
      </c>
      <c r="H27" s="77">
        <v>4.7299621586596095</v>
      </c>
      <c r="I27" s="77">
        <v>91.727644388107549</v>
      </c>
      <c r="J27" s="75">
        <v>333.73828859294866</v>
      </c>
      <c r="K27" s="77">
        <v>15.576436364240621</v>
      </c>
      <c r="L27" s="77">
        <v>16.617739276882133</v>
      </c>
      <c r="M27" s="78">
        <v>67.805824358877246</v>
      </c>
    </row>
    <row r="28" spans="1:13" ht="15.95" customHeight="1">
      <c r="A28" s="74" t="s">
        <v>28</v>
      </c>
      <c r="B28" s="75">
        <v>2126.7821219299949</v>
      </c>
      <c r="C28" s="77">
        <v>15.195210710938644</v>
      </c>
      <c r="D28" s="77">
        <v>71.961894745491023</v>
      </c>
      <c r="E28" s="78">
        <v>12.842894543570329</v>
      </c>
      <c r="F28" s="76">
        <v>5936.4801453000109</v>
      </c>
      <c r="G28" s="77">
        <v>6.7100268172676794</v>
      </c>
      <c r="H28" s="77">
        <v>31.213997999479766</v>
      </c>
      <c r="I28" s="77">
        <v>62.075975183252552</v>
      </c>
      <c r="J28" s="75">
        <v>2873.9415201806551</v>
      </c>
      <c r="K28" s="77">
        <v>17.07877226633072</v>
      </c>
      <c r="L28" s="77">
        <v>63.48383256966477</v>
      </c>
      <c r="M28" s="78">
        <v>19.437395164004524</v>
      </c>
    </row>
    <row r="29" spans="1:13" ht="21.95" customHeight="1" thickBot="1">
      <c r="A29" s="79" t="s">
        <v>29</v>
      </c>
      <c r="B29" s="80">
        <v>72935.617329999994</v>
      </c>
      <c r="C29" s="82">
        <v>41.273918330555105</v>
      </c>
      <c r="D29" s="82">
        <v>47.916861696616678</v>
      </c>
      <c r="E29" s="83">
        <v>10.809219972828197</v>
      </c>
      <c r="F29" s="81">
        <v>92469.377821999995</v>
      </c>
      <c r="G29" s="82">
        <v>44.212829183698801</v>
      </c>
      <c r="H29" s="82">
        <v>42.054130394434033</v>
      </c>
      <c r="I29" s="82">
        <v>13.733040421867162</v>
      </c>
      <c r="J29" s="80">
        <v>76719.131705000007</v>
      </c>
      <c r="K29" s="82">
        <v>42.701971877077256</v>
      </c>
      <c r="L29" s="82">
        <v>46.504862136125489</v>
      </c>
      <c r="M29" s="83">
        <v>10.79316598679725</v>
      </c>
    </row>
  </sheetData>
  <pageMargins left="0.51181102362204722" right="0.5118110236220472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workbookViewId="0">
      <selection activeCell="A3" sqref="A3"/>
    </sheetView>
  </sheetViews>
  <sheetFormatPr defaultColWidth="9.140625" defaultRowHeight="12.75"/>
  <cols>
    <col min="1" max="1" width="32.7109375" style="32" customWidth="1"/>
    <col min="2" max="2" width="7.28515625" style="32" customWidth="1"/>
    <col min="3" max="3" width="10.7109375" style="32" customWidth="1"/>
    <col min="4" max="4" width="8.28515625" style="32" customWidth="1"/>
    <col min="5" max="5" width="10.7109375" style="32" customWidth="1"/>
    <col min="6" max="6" width="7.28515625" style="32" customWidth="1"/>
    <col min="7" max="7" width="10.7109375" style="32" customWidth="1"/>
    <col min="8" max="8" width="8.28515625" style="32" customWidth="1"/>
    <col min="9" max="9" width="10.7109375" style="32" customWidth="1"/>
    <col min="10" max="10" width="7.28515625" style="32" customWidth="1"/>
    <col min="11" max="11" width="10.7109375" style="32" customWidth="1"/>
    <col min="12" max="12" width="8.28515625" style="32" customWidth="1"/>
    <col min="13" max="13" width="10.7109375" style="32" customWidth="1"/>
    <col min="14" max="16384" width="9.140625" style="32"/>
  </cols>
  <sheetData>
    <row r="1" spans="1:15">
      <c r="A1" s="55" t="s">
        <v>67</v>
      </c>
      <c r="B1" s="56"/>
      <c r="C1" s="57"/>
      <c r="D1" s="57"/>
      <c r="E1" s="57"/>
      <c r="F1" s="57"/>
      <c r="G1" s="57"/>
      <c r="H1" s="57"/>
      <c r="I1" s="57"/>
    </row>
    <row r="2" spans="1:15">
      <c r="A2" s="55" t="s">
        <v>68</v>
      </c>
      <c r="B2" s="58"/>
      <c r="C2" s="57"/>
      <c r="D2" s="57"/>
      <c r="E2" s="57"/>
      <c r="F2" s="57"/>
      <c r="G2" s="57"/>
      <c r="H2" s="57"/>
      <c r="I2" s="57"/>
    </row>
    <row r="3" spans="1:15" ht="12.75" customHeight="1" thickBot="1">
      <c r="A3" s="59"/>
      <c r="B3" s="58"/>
      <c r="C3" s="57"/>
      <c r="D3" s="57"/>
      <c r="E3" s="57"/>
      <c r="F3" s="57"/>
      <c r="G3" s="57"/>
      <c r="H3" s="57"/>
      <c r="I3" s="57"/>
    </row>
    <row r="4" spans="1:15" ht="15.95" customHeight="1" thickBot="1">
      <c r="A4" s="60"/>
      <c r="B4" s="100">
        <v>2021</v>
      </c>
      <c r="C4" s="62"/>
      <c r="D4" s="62"/>
      <c r="E4" s="63"/>
      <c r="F4" s="100">
        <v>2022</v>
      </c>
      <c r="G4" s="62"/>
      <c r="H4" s="62"/>
      <c r="I4" s="63"/>
      <c r="J4" s="100">
        <v>2023</v>
      </c>
      <c r="K4" s="62"/>
      <c r="L4" s="62"/>
      <c r="M4" s="63"/>
    </row>
    <row r="5" spans="1:15" ht="12.95" customHeight="1">
      <c r="A5" s="99"/>
      <c r="B5" s="94"/>
      <c r="C5" s="157" t="s">
        <v>32</v>
      </c>
      <c r="D5" s="157"/>
      <c r="E5" s="158"/>
      <c r="F5" s="95"/>
      <c r="G5" s="159" t="s">
        <v>32</v>
      </c>
      <c r="H5" s="159"/>
      <c r="I5" s="159"/>
      <c r="J5" s="94"/>
      <c r="K5" s="159" t="s">
        <v>32</v>
      </c>
      <c r="L5" s="159"/>
      <c r="M5" s="160"/>
    </row>
    <row r="6" spans="1:15" ht="26.1" customHeight="1">
      <c r="A6" s="99"/>
      <c r="B6" s="97" t="s">
        <v>47</v>
      </c>
      <c r="C6" s="93" t="s">
        <v>46</v>
      </c>
      <c r="D6" s="93" t="s">
        <v>45</v>
      </c>
      <c r="E6" s="92" t="s">
        <v>44</v>
      </c>
      <c r="F6" s="98" t="s">
        <v>47</v>
      </c>
      <c r="G6" s="93" t="s">
        <v>46</v>
      </c>
      <c r="H6" s="93" t="s">
        <v>45</v>
      </c>
      <c r="I6" s="93" t="s">
        <v>44</v>
      </c>
      <c r="J6" s="97" t="s">
        <v>47</v>
      </c>
      <c r="K6" s="93" t="s">
        <v>46</v>
      </c>
      <c r="L6" s="93" t="s">
        <v>45</v>
      </c>
      <c r="M6" s="92" t="s">
        <v>44</v>
      </c>
    </row>
    <row r="7" spans="1:15" ht="26.1" customHeight="1">
      <c r="A7" s="96" t="s">
        <v>3</v>
      </c>
      <c r="B7" s="94" t="s">
        <v>7</v>
      </c>
      <c r="C7" s="93" t="s">
        <v>41</v>
      </c>
      <c r="D7" s="93" t="s">
        <v>40</v>
      </c>
      <c r="E7" s="92" t="s">
        <v>39</v>
      </c>
      <c r="F7" s="95" t="s">
        <v>7</v>
      </c>
      <c r="G7" s="93" t="s">
        <v>43</v>
      </c>
      <c r="H7" s="93" t="s">
        <v>42</v>
      </c>
      <c r="I7" s="93" t="s">
        <v>39</v>
      </c>
      <c r="J7" s="94" t="s">
        <v>7</v>
      </c>
      <c r="K7" s="93" t="s">
        <v>41</v>
      </c>
      <c r="L7" s="93" t="s">
        <v>40</v>
      </c>
      <c r="M7" s="92" t="s">
        <v>39</v>
      </c>
    </row>
    <row r="8" spans="1:15" ht="12.75" customHeight="1">
      <c r="A8" s="91"/>
      <c r="B8" s="90"/>
      <c r="C8" s="89" t="s">
        <v>8</v>
      </c>
      <c r="D8" s="89" t="s">
        <v>8</v>
      </c>
      <c r="E8" s="88" t="s">
        <v>8</v>
      </c>
      <c r="F8" s="89"/>
      <c r="G8" s="89" t="s">
        <v>8</v>
      </c>
      <c r="H8" s="89" t="s">
        <v>8</v>
      </c>
      <c r="I8" s="89" t="s">
        <v>8</v>
      </c>
      <c r="J8" s="90"/>
      <c r="K8" s="89" t="s">
        <v>8</v>
      </c>
      <c r="L8" s="89" t="s">
        <v>8</v>
      </c>
      <c r="M8" s="88" t="s">
        <v>8</v>
      </c>
    </row>
    <row r="9" spans="1:15" ht="18" customHeight="1">
      <c r="A9" s="87" t="s">
        <v>9</v>
      </c>
      <c r="B9" s="75">
        <v>19341.460552</v>
      </c>
      <c r="C9" s="77">
        <v>52.426899363354764</v>
      </c>
      <c r="D9" s="77">
        <v>5.607543830953599</v>
      </c>
      <c r="E9" s="78">
        <v>41.965556805691641</v>
      </c>
      <c r="F9" s="76">
        <v>23876.509784999998</v>
      </c>
      <c r="G9" s="77">
        <v>57.23100011285841</v>
      </c>
      <c r="H9" s="77">
        <v>4.9053841392505682</v>
      </c>
      <c r="I9" s="77">
        <v>37.863615747891018</v>
      </c>
      <c r="J9" s="75">
        <v>22554.628868381147</v>
      </c>
      <c r="K9" s="77">
        <v>61.348855254453092</v>
      </c>
      <c r="L9" s="77">
        <v>8.19753217335378</v>
      </c>
      <c r="M9" s="78">
        <v>30.453612572193123</v>
      </c>
      <c r="O9" s="138"/>
    </row>
    <row r="10" spans="1:15" ht="15.95" customHeight="1">
      <c r="A10" s="87" t="s">
        <v>10</v>
      </c>
      <c r="B10" s="75">
        <v>8038.9720960000004</v>
      </c>
      <c r="C10" s="77">
        <v>56.44701503158732</v>
      </c>
      <c r="D10" s="77">
        <v>4.1667349709703134E-4</v>
      </c>
      <c r="E10" s="78">
        <v>43.552568294915581</v>
      </c>
      <c r="F10" s="76">
        <v>8734.0292150000005</v>
      </c>
      <c r="G10" s="77">
        <v>56.836819809267681</v>
      </c>
      <c r="H10" s="77">
        <v>7.0013468257245812E-4</v>
      </c>
      <c r="I10" s="77">
        <v>43.162480056049738</v>
      </c>
      <c r="J10" s="75">
        <v>8636.5560538420723</v>
      </c>
      <c r="K10" s="77">
        <v>65.789068691162484</v>
      </c>
      <c r="L10" s="77">
        <v>1.551511268393385E-2</v>
      </c>
      <c r="M10" s="78">
        <v>34.19541619615358</v>
      </c>
      <c r="O10" s="138"/>
    </row>
    <row r="11" spans="1:15" ht="15.95" customHeight="1">
      <c r="A11" s="87" t="s">
        <v>11</v>
      </c>
      <c r="B11" s="75">
        <v>4859.1697080000004</v>
      </c>
      <c r="C11" s="77">
        <v>26.391708398334185</v>
      </c>
      <c r="D11" s="77">
        <v>0.23980753954833092</v>
      </c>
      <c r="E11" s="78">
        <v>73.368484062117489</v>
      </c>
      <c r="F11" s="76">
        <v>6587.4848739999998</v>
      </c>
      <c r="G11" s="77">
        <v>23.956064586017632</v>
      </c>
      <c r="H11" s="77">
        <v>0.19727676356982421</v>
      </c>
      <c r="I11" s="77">
        <v>75.846658650412536</v>
      </c>
      <c r="J11" s="75">
        <v>5678.2427826901294</v>
      </c>
      <c r="K11" s="77">
        <v>22.59083236767572</v>
      </c>
      <c r="L11" s="77">
        <v>0.17243930710463989</v>
      </c>
      <c r="M11" s="78">
        <v>77.236728325219644</v>
      </c>
      <c r="O11" s="138"/>
    </row>
    <row r="12" spans="1:15" ht="15.95" customHeight="1">
      <c r="A12" s="87" t="s">
        <v>12</v>
      </c>
      <c r="B12" s="75">
        <v>1829.409285</v>
      </c>
      <c r="C12" s="77">
        <v>25.619435251266854</v>
      </c>
      <c r="D12" s="77">
        <v>0.94377456938989734</v>
      </c>
      <c r="E12" s="78">
        <v>73.436790179343248</v>
      </c>
      <c r="F12" s="76">
        <v>1913.334255</v>
      </c>
      <c r="G12" s="77">
        <v>25.667335434308079</v>
      </c>
      <c r="H12" s="77">
        <v>4.1678789934130913</v>
      </c>
      <c r="I12" s="77">
        <v>70.164785572278817</v>
      </c>
      <c r="J12" s="75">
        <v>1811.6084456464623</v>
      </c>
      <c r="K12" s="77">
        <v>18.132241403463688</v>
      </c>
      <c r="L12" s="77">
        <v>2.1799970876045296</v>
      </c>
      <c r="M12" s="78">
        <v>79.687761508931786</v>
      </c>
      <c r="O12" s="138"/>
    </row>
    <row r="13" spans="1:15" ht="15.95" customHeight="1">
      <c r="A13" s="87" t="s">
        <v>13</v>
      </c>
      <c r="B13" s="75">
        <v>5927.156602</v>
      </c>
      <c r="C13" s="77">
        <v>64.547750982032895</v>
      </c>
      <c r="D13" s="77">
        <v>1.2050194914992127</v>
      </c>
      <c r="E13" s="78">
        <v>34.247229526467891</v>
      </c>
      <c r="F13" s="76">
        <v>6984.9099230000002</v>
      </c>
      <c r="G13" s="77">
        <v>64.513153063892418</v>
      </c>
      <c r="H13" s="77">
        <v>3.403714358822949</v>
      </c>
      <c r="I13" s="77">
        <v>32.083132577284637</v>
      </c>
      <c r="J13" s="75">
        <v>7315.2595057536582</v>
      </c>
      <c r="K13" s="77">
        <v>59.178669632843913</v>
      </c>
      <c r="L13" s="77">
        <v>6.6118686646475536E-2</v>
      </c>
      <c r="M13" s="78">
        <v>40.755211680509611</v>
      </c>
      <c r="O13" s="138"/>
    </row>
    <row r="14" spans="1:15" ht="15.95" customHeight="1">
      <c r="A14" s="87" t="s">
        <v>14</v>
      </c>
      <c r="B14" s="75">
        <v>2054.0105050000002</v>
      </c>
      <c r="C14" s="77">
        <v>90.768797005226517</v>
      </c>
      <c r="D14" s="77">
        <v>0.18093415620094999</v>
      </c>
      <c r="E14" s="78">
        <v>9.0502688385725296</v>
      </c>
      <c r="F14" s="76">
        <v>2377.8801199999998</v>
      </c>
      <c r="G14" s="77">
        <v>91.210839567675237</v>
      </c>
      <c r="H14" s="77">
        <v>3.9404846033937966E-5</v>
      </c>
      <c r="I14" s="77">
        <v>8.7891210274787319</v>
      </c>
      <c r="J14" s="75">
        <v>2194.3997193864006</v>
      </c>
      <c r="K14" s="77">
        <v>87.557075547821654</v>
      </c>
      <c r="L14" s="77">
        <v>5.3563032737037619E-4</v>
      </c>
      <c r="M14" s="78">
        <v>12.442388821850978</v>
      </c>
      <c r="O14" s="138"/>
    </row>
    <row r="15" spans="1:15" ht="15.95" customHeight="1">
      <c r="A15" s="87" t="s">
        <v>15</v>
      </c>
      <c r="B15" s="75">
        <v>3181.3161660000001</v>
      </c>
      <c r="C15" s="77">
        <v>74.080421893289412</v>
      </c>
      <c r="D15" s="77">
        <v>3.1291995587916887E-3</v>
      </c>
      <c r="E15" s="78">
        <v>25.9164489071518</v>
      </c>
      <c r="F15" s="76">
        <v>3309.566022</v>
      </c>
      <c r="G15" s="77">
        <v>61.722563857368542</v>
      </c>
      <c r="H15" s="77">
        <v>1.9796391356173798E-3</v>
      </c>
      <c r="I15" s="77">
        <v>38.275456503495839</v>
      </c>
      <c r="J15" s="75">
        <v>3095.3660628768862</v>
      </c>
      <c r="K15" s="77">
        <v>63.81921419589758</v>
      </c>
      <c r="L15" s="77">
        <v>4.7327393374245871E-3</v>
      </c>
      <c r="M15" s="78">
        <v>36.176053064764993</v>
      </c>
      <c r="O15" s="138"/>
    </row>
    <row r="16" spans="1:15" ht="15.95" customHeight="1">
      <c r="A16" s="87" t="s">
        <v>16</v>
      </c>
      <c r="B16" s="75">
        <v>2583.3136770000001</v>
      </c>
      <c r="C16" s="77">
        <v>87.82175507614383</v>
      </c>
      <c r="D16" s="77">
        <v>7.070376379275878E-4</v>
      </c>
      <c r="E16" s="78">
        <v>12.177537886218245</v>
      </c>
      <c r="F16" s="76">
        <v>2984.9445730000002</v>
      </c>
      <c r="G16" s="77">
        <v>85.727119817154616</v>
      </c>
      <c r="H16" s="77">
        <v>1.5992993780793899E-2</v>
      </c>
      <c r="I16" s="77">
        <v>14.256887189064585</v>
      </c>
      <c r="J16" s="75">
        <v>2748.1436830840348</v>
      </c>
      <c r="K16" s="77">
        <v>88.827605857599337</v>
      </c>
      <c r="L16" s="77">
        <v>1.1542020467169992E-2</v>
      </c>
      <c r="M16" s="78">
        <v>11.160852121933493</v>
      </c>
      <c r="O16" s="138"/>
    </row>
    <row r="17" spans="1:15" ht="15.95" customHeight="1">
      <c r="A17" s="87" t="s">
        <v>17</v>
      </c>
      <c r="B17" s="75">
        <v>478.19694560000005</v>
      </c>
      <c r="C17" s="77">
        <v>57.877244951996452</v>
      </c>
      <c r="D17" s="77">
        <v>1.1292418428883503E-5</v>
      </c>
      <c r="E17" s="78">
        <v>42.122743755585113</v>
      </c>
      <c r="F17" s="76">
        <v>515.94188589999999</v>
      </c>
      <c r="G17" s="77">
        <v>58.32635213102413</v>
      </c>
      <c r="H17" s="77">
        <v>6.1556272255523279E-5</v>
      </c>
      <c r="I17" s="77">
        <v>41.67358631270362</v>
      </c>
      <c r="J17" s="75">
        <v>516.06871327852957</v>
      </c>
      <c r="K17" s="77">
        <v>54.114038839261802</v>
      </c>
      <c r="L17" s="77">
        <v>1.6006824735553238E-4</v>
      </c>
      <c r="M17" s="78">
        <v>45.885801092490844</v>
      </c>
      <c r="O17" s="138"/>
    </row>
    <row r="18" spans="1:15" ht="15.95" customHeight="1">
      <c r="A18" s="87" t="s">
        <v>18</v>
      </c>
      <c r="B18" s="75">
        <v>1924.6913790000001</v>
      </c>
      <c r="C18" s="77">
        <v>79.777888286030944</v>
      </c>
      <c r="D18" s="77">
        <v>2.2491690334184339E-3</v>
      </c>
      <c r="E18" s="78">
        <v>20.219862544935637</v>
      </c>
      <c r="F18" s="76">
        <v>2157.2351699999999</v>
      </c>
      <c r="G18" s="77">
        <v>79.15317157291129</v>
      </c>
      <c r="H18" s="77">
        <v>1.900834429571989E-3</v>
      </c>
      <c r="I18" s="77">
        <v>20.844927592659129</v>
      </c>
      <c r="J18" s="75">
        <v>1898.1354787936148</v>
      </c>
      <c r="K18" s="77">
        <v>72.699170202633951</v>
      </c>
      <c r="L18" s="77">
        <v>5.5558699669447245E-3</v>
      </c>
      <c r="M18" s="78">
        <v>27.295273927399123</v>
      </c>
      <c r="O18" s="138"/>
    </row>
    <row r="19" spans="1:15" ht="15.95" customHeight="1">
      <c r="A19" s="87" t="s">
        <v>19</v>
      </c>
      <c r="B19" s="75">
        <v>1028.502628</v>
      </c>
      <c r="C19" s="77">
        <v>62.507783528436278</v>
      </c>
      <c r="D19" s="77">
        <v>4.8774973753555823E-3</v>
      </c>
      <c r="E19" s="78">
        <v>37.487338974188376</v>
      </c>
      <c r="F19" s="76">
        <v>1206.5256019999999</v>
      </c>
      <c r="G19" s="77">
        <v>65.684721914345374</v>
      </c>
      <c r="H19" s="77">
        <v>2.1214213374976554E-4</v>
      </c>
      <c r="I19" s="77">
        <v>34.315065943520878</v>
      </c>
      <c r="J19" s="75">
        <v>992.84133180194306</v>
      </c>
      <c r="K19" s="77">
        <v>55.629997774593839</v>
      </c>
      <c r="L19" s="77">
        <v>1.1399416400421039E-2</v>
      </c>
      <c r="M19" s="78">
        <v>44.358602809005731</v>
      </c>
      <c r="O19" s="138"/>
    </row>
    <row r="20" spans="1:15" ht="15.95" customHeight="1">
      <c r="A20" s="87" t="s">
        <v>20</v>
      </c>
      <c r="B20" s="75">
        <v>2850.2454990000001</v>
      </c>
      <c r="C20" s="77">
        <v>54.489737591161067</v>
      </c>
      <c r="D20" s="77">
        <v>1.68477532269474</v>
      </c>
      <c r="E20" s="78">
        <v>43.825487086144186</v>
      </c>
      <c r="F20" s="76">
        <v>2995.9595610000001</v>
      </c>
      <c r="G20" s="77">
        <v>55.340580842612475</v>
      </c>
      <c r="H20" s="77">
        <v>0.73052886037425158</v>
      </c>
      <c r="I20" s="77">
        <v>43.928890297013282</v>
      </c>
      <c r="J20" s="75">
        <v>3239.977238710193</v>
      </c>
      <c r="K20" s="77">
        <v>40.782357867606173</v>
      </c>
      <c r="L20" s="77">
        <v>1.1515461778026581</v>
      </c>
      <c r="M20" s="78">
        <v>58.066095954591169</v>
      </c>
      <c r="O20" s="138"/>
    </row>
    <row r="21" spans="1:15" ht="15.95" customHeight="1">
      <c r="A21" s="87" t="s">
        <v>21</v>
      </c>
      <c r="B21" s="75">
        <v>772.7701927999999</v>
      </c>
      <c r="C21" s="77">
        <v>68.570442602092044</v>
      </c>
      <c r="D21" s="77">
        <v>2.9180732137576307E-4</v>
      </c>
      <c r="E21" s="78">
        <v>31.429265590586585</v>
      </c>
      <c r="F21" s="76">
        <v>843.35532149999995</v>
      </c>
      <c r="G21" s="77">
        <v>62.777975082504021</v>
      </c>
      <c r="H21" s="77">
        <v>9.2840012663939903E-3</v>
      </c>
      <c r="I21" s="77">
        <v>37.212740916229578</v>
      </c>
      <c r="J21" s="75">
        <v>844.10413151120827</v>
      </c>
      <c r="K21" s="77">
        <v>58.030960422325741</v>
      </c>
      <c r="L21" s="77">
        <v>1.2733601217721255E-2</v>
      </c>
      <c r="M21" s="78">
        <v>41.956305976456534</v>
      </c>
      <c r="O21" s="138"/>
    </row>
    <row r="22" spans="1:15" ht="15.95" customHeight="1">
      <c r="A22" s="87" t="s">
        <v>22</v>
      </c>
      <c r="B22" s="75">
        <v>3655.7428559999998</v>
      </c>
      <c r="C22" s="77">
        <v>63.501352274561349</v>
      </c>
      <c r="D22" s="77">
        <v>0.10383338683582531</v>
      </c>
      <c r="E22" s="78">
        <v>36.394814338602828</v>
      </c>
      <c r="F22" s="76">
        <v>3917.1436530000001</v>
      </c>
      <c r="G22" s="77">
        <v>63.537272633883966</v>
      </c>
      <c r="H22" s="77">
        <v>9.6540768335371452E-2</v>
      </c>
      <c r="I22" s="77">
        <v>36.366186597780661</v>
      </c>
      <c r="J22" s="75">
        <v>4111.3801495697144</v>
      </c>
      <c r="K22" s="77">
        <v>69.938481383364802</v>
      </c>
      <c r="L22" s="77">
        <v>5.8423022656486964E-3</v>
      </c>
      <c r="M22" s="78">
        <v>30.055676314369556</v>
      </c>
      <c r="O22" s="138"/>
    </row>
    <row r="23" spans="1:15" ht="15.95" customHeight="1">
      <c r="A23" s="87" t="s">
        <v>23</v>
      </c>
      <c r="B23" s="75">
        <v>2372.9716549999998</v>
      </c>
      <c r="C23" s="77">
        <v>5.9099417424925047</v>
      </c>
      <c r="D23" s="77">
        <v>1.1378138436065197E-6</v>
      </c>
      <c r="E23" s="78">
        <v>94.090057119693654</v>
      </c>
      <c r="F23" s="76">
        <v>2861.931321</v>
      </c>
      <c r="G23" s="77">
        <v>5.1087761373528</v>
      </c>
      <c r="H23" s="77">
        <v>6.5355367307637152E-7</v>
      </c>
      <c r="I23" s="77">
        <v>94.891223209093539</v>
      </c>
      <c r="J23" s="75">
        <v>2402.1703291305116</v>
      </c>
      <c r="K23" s="77">
        <v>3.5030598516458906</v>
      </c>
      <c r="L23" s="77">
        <v>3.035137757038078E-6</v>
      </c>
      <c r="M23" s="78">
        <v>96.496937113216347</v>
      </c>
      <c r="O23" s="138"/>
    </row>
    <row r="24" spans="1:15" ht="15.95" customHeight="1">
      <c r="A24" s="87" t="s">
        <v>24</v>
      </c>
      <c r="B24" s="75">
        <v>2194.8351339999999</v>
      </c>
      <c r="C24" s="77">
        <v>47.687458175189036</v>
      </c>
      <c r="D24" s="77">
        <v>4.0248975896714379E-3</v>
      </c>
      <c r="E24" s="78">
        <v>52.308516927221305</v>
      </c>
      <c r="F24" s="76">
        <v>2462.72856</v>
      </c>
      <c r="G24" s="77">
        <v>42.897404125439081</v>
      </c>
      <c r="H24" s="77">
        <v>2.1004037442477353E-3</v>
      </c>
      <c r="I24" s="77">
        <v>57.100495470816668</v>
      </c>
      <c r="J24" s="75">
        <v>2204.9545159083609</v>
      </c>
      <c r="K24" s="77">
        <v>46.637827747841961</v>
      </c>
      <c r="L24" s="77">
        <v>2.3433067628929614E-4</v>
      </c>
      <c r="M24" s="78">
        <v>53.361937921481747</v>
      </c>
      <c r="O24" s="138"/>
    </row>
    <row r="25" spans="1:15" ht="15.95" customHeight="1">
      <c r="A25" s="87" t="s">
        <v>25</v>
      </c>
      <c r="B25" s="75">
        <v>519.73303129999999</v>
      </c>
      <c r="C25" s="77">
        <v>22.368029044162384</v>
      </c>
      <c r="D25" s="77">
        <v>5.3250419468581667</v>
      </c>
      <c r="E25" s="78">
        <v>72.306929008979438</v>
      </c>
      <c r="F25" s="76">
        <v>813.64948479999998</v>
      </c>
      <c r="G25" s="77">
        <v>14.369475466298482</v>
      </c>
      <c r="H25" s="77">
        <v>36.446330421126319</v>
      </c>
      <c r="I25" s="77">
        <v>49.184194112575199</v>
      </c>
      <c r="J25" s="75">
        <v>720.69719638882134</v>
      </c>
      <c r="K25" s="77">
        <v>9.3047308536625764</v>
      </c>
      <c r="L25" s="77">
        <v>25.784667129745252</v>
      </c>
      <c r="M25" s="78">
        <v>64.910602016592151</v>
      </c>
      <c r="O25" s="138"/>
    </row>
    <row r="26" spans="1:15" ht="15.95" customHeight="1">
      <c r="A26" s="87" t="s">
        <v>26</v>
      </c>
      <c r="B26" s="75">
        <v>4244.3728339999998</v>
      </c>
      <c r="C26" s="77">
        <v>81.31502680069525</v>
      </c>
      <c r="D26" s="77">
        <v>5.5081900673891987E-2</v>
      </c>
      <c r="E26" s="78">
        <v>18.629891298630856</v>
      </c>
      <c r="F26" s="76">
        <v>5127.0939980000003</v>
      </c>
      <c r="G26" s="77">
        <v>82.183283212066698</v>
      </c>
      <c r="H26" s="77">
        <v>3.5624599269685198E-2</v>
      </c>
      <c r="I26" s="77">
        <v>17.781092188663621</v>
      </c>
      <c r="J26" s="75">
        <v>4357.3118559761861</v>
      </c>
      <c r="K26" s="77">
        <v>85.768053189308688</v>
      </c>
      <c r="L26" s="77">
        <v>1.4323450023055413E-2</v>
      </c>
      <c r="M26" s="78">
        <v>14.217623360668252</v>
      </c>
      <c r="O26" s="138"/>
    </row>
    <row r="27" spans="1:15" ht="15.95" customHeight="1">
      <c r="A27" s="87" t="s">
        <v>27</v>
      </c>
      <c r="B27" s="75">
        <v>113.3257656</v>
      </c>
      <c r="C27" s="77">
        <v>59.740154643287866</v>
      </c>
      <c r="D27" s="77">
        <v>1.4375521671139047</v>
      </c>
      <c r="E27" s="78">
        <v>38.822293189598227</v>
      </c>
      <c r="F27" s="76">
        <v>163.32221749999999</v>
      </c>
      <c r="G27" s="77">
        <v>69.231572550746208</v>
      </c>
      <c r="H27" s="77">
        <v>0.14752310107472058</v>
      </c>
      <c r="I27" s="77">
        <v>30.620904348179085</v>
      </c>
      <c r="J27" s="75">
        <v>184.11417253622599</v>
      </c>
      <c r="K27" s="77">
        <v>79.998560032715176</v>
      </c>
      <c r="L27" s="77">
        <v>0.20858905076370687</v>
      </c>
      <c r="M27" s="78">
        <v>19.792850916521125</v>
      </c>
      <c r="O27" s="138"/>
    </row>
    <row r="28" spans="1:15" ht="15.95" customHeight="1">
      <c r="A28" s="87" t="s">
        <v>28</v>
      </c>
      <c r="B28" s="75">
        <v>937.98287269999855</v>
      </c>
      <c r="C28" s="77">
        <v>1.1606729239711777</v>
      </c>
      <c r="D28" s="77">
        <v>2.7340228533415615E-2</v>
      </c>
      <c r="E28" s="78">
        <v>98.811986847495419</v>
      </c>
      <c r="F28" s="76">
        <v>2051.1223533000011</v>
      </c>
      <c r="G28" s="77">
        <v>0.30847840670619853</v>
      </c>
      <c r="H28" s="77">
        <v>8.9896519306711768E-3</v>
      </c>
      <c r="I28" s="77">
        <v>99.682531941363123</v>
      </c>
      <c r="J28" s="75">
        <v>813.18832873388601</v>
      </c>
      <c r="K28" s="77">
        <v>11.300676517596415</v>
      </c>
      <c r="L28" s="77">
        <v>5.4838341208865514E-2</v>
      </c>
      <c r="M28" s="78">
        <v>88.644485141194735</v>
      </c>
      <c r="O28" s="138"/>
    </row>
    <row r="29" spans="1:15" ht="21.95" customHeight="1" thickBot="1">
      <c r="A29" s="86" t="s">
        <v>29</v>
      </c>
      <c r="B29" s="80">
        <v>68908.179384000003</v>
      </c>
      <c r="C29" s="82">
        <v>55.892435357166939</v>
      </c>
      <c r="D29" s="82">
        <v>1.8506657679849265</v>
      </c>
      <c r="E29" s="83">
        <v>42.256898874848119</v>
      </c>
      <c r="F29" s="81">
        <v>81884.667895000006</v>
      </c>
      <c r="G29" s="82">
        <v>55.083521880996642</v>
      </c>
      <c r="H29" s="82">
        <v>2.2311608948902322</v>
      </c>
      <c r="I29" s="82">
        <v>42.685317224113092</v>
      </c>
      <c r="J29" s="80">
        <v>76319.148564000003</v>
      </c>
      <c r="K29" s="82">
        <v>56.127389819718246</v>
      </c>
      <c r="L29" s="82">
        <v>3.0838390945434249</v>
      </c>
      <c r="M29" s="83">
        <v>40.788771085738311</v>
      </c>
      <c r="O29" s="138"/>
    </row>
  </sheetData>
  <mergeCells count="3">
    <mergeCell ref="C5:E5"/>
    <mergeCell ref="G5:I5"/>
    <mergeCell ref="K5:M5"/>
  </mergeCells>
  <pageMargins left="0.51181102362204722" right="0.51181102362204722" top="0.74803149606299213" bottom="0.74803149606299213" header="0.31496062992125984" footer="0.31496062992125984"/>
  <pageSetup paperSize="9" scale="95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A3" sqref="A3"/>
    </sheetView>
  </sheetViews>
  <sheetFormatPr defaultRowHeight="12.75"/>
  <cols>
    <col min="1" max="1" width="32.7109375" style="32" customWidth="1"/>
    <col min="2" max="2" width="7.28515625" style="32" customWidth="1"/>
    <col min="3" max="3" width="10.7109375" style="32" customWidth="1"/>
    <col min="4" max="4" width="8.140625" style="32" customWidth="1"/>
    <col min="5" max="5" width="10.7109375" style="32" customWidth="1"/>
    <col min="6" max="6" width="7.28515625" style="32" customWidth="1"/>
    <col min="7" max="7" width="10.7109375" style="32" customWidth="1"/>
    <col min="8" max="8" width="8.28515625" style="32" customWidth="1"/>
    <col min="9" max="9" width="10.7109375" style="32" customWidth="1"/>
    <col min="10" max="10" width="7.28515625" style="32" customWidth="1"/>
    <col min="11" max="11" width="10.7109375" style="32" customWidth="1"/>
    <col min="12" max="12" width="8.28515625" style="32" customWidth="1"/>
    <col min="13" max="13" width="10.7109375" style="32" customWidth="1"/>
    <col min="14" max="256" width="9.140625" style="32"/>
    <col min="257" max="257" width="32.7109375" style="32" customWidth="1"/>
    <col min="258" max="258" width="7.28515625" style="32" customWidth="1"/>
    <col min="259" max="259" width="10.7109375" style="32" customWidth="1"/>
    <col min="260" max="260" width="8.28515625" style="32" customWidth="1"/>
    <col min="261" max="261" width="10.7109375" style="32" customWidth="1"/>
    <col min="262" max="262" width="7.28515625" style="32" customWidth="1"/>
    <col min="263" max="263" width="10.7109375" style="32" customWidth="1"/>
    <col min="264" max="264" width="8.28515625" style="32" customWidth="1"/>
    <col min="265" max="265" width="10.7109375" style="32" customWidth="1"/>
    <col min="266" max="266" width="7.28515625" style="32" customWidth="1"/>
    <col min="267" max="267" width="10.7109375" style="32" customWidth="1"/>
    <col min="268" max="268" width="8.28515625" style="32" customWidth="1"/>
    <col min="269" max="269" width="10.7109375" style="32" customWidth="1"/>
    <col min="270" max="512" width="9.140625" style="32"/>
    <col min="513" max="513" width="32.7109375" style="32" customWidth="1"/>
    <col min="514" max="514" width="7.28515625" style="32" customWidth="1"/>
    <col min="515" max="515" width="10.7109375" style="32" customWidth="1"/>
    <col min="516" max="516" width="8.28515625" style="32" customWidth="1"/>
    <col min="517" max="517" width="10.7109375" style="32" customWidth="1"/>
    <col min="518" max="518" width="7.28515625" style="32" customWidth="1"/>
    <col min="519" max="519" width="10.7109375" style="32" customWidth="1"/>
    <col min="520" max="520" width="8.28515625" style="32" customWidth="1"/>
    <col min="521" max="521" width="10.7109375" style="32" customWidth="1"/>
    <col min="522" max="522" width="7.28515625" style="32" customWidth="1"/>
    <col min="523" max="523" width="10.7109375" style="32" customWidth="1"/>
    <col min="524" max="524" width="8.28515625" style="32" customWidth="1"/>
    <col min="525" max="525" width="10.7109375" style="32" customWidth="1"/>
    <col min="526" max="768" width="9.140625" style="32"/>
    <col min="769" max="769" width="32.7109375" style="32" customWidth="1"/>
    <col min="770" max="770" width="7.28515625" style="32" customWidth="1"/>
    <col min="771" max="771" width="10.7109375" style="32" customWidth="1"/>
    <col min="772" max="772" width="8.28515625" style="32" customWidth="1"/>
    <col min="773" max="773" width="10.7109375" style="32" customWidth="1"/>
    <col min="774" max="774" width="7.28515625" style="32" customWidth="1"/>
    <col min="775" max="775" width="10.7109375" style="32" customWidth="1"/>
    <col min="776" max="776" width="8.28515625" style="32" customWidth="1"/>
    <col min="777" max="777" width="10.7109375" style="32" customWidth="1"/>
    <col min="778" max="778" width="7.28515625" style="32" customWidth="1"/>
    <col min="779" max="779" width="10.7109375" style="32" customWidth="1"/>
    <col min="780" max="780" width="8.28515625" style="32" customWidth="1"/>
    <col min="781" max="781" width="10.7109375" style="32" customWidth="1"/>
    <col min="782" max="1024" width="9.140625" style="32"/>
    <col min="1025" max="1025" width="32.7109375" style="32" customWidth="1"/>
    <col min="1026" max="1026" width="7.28515625" style="32" customWidth="1"/>
    <col min="1027" max="1027" width="10.7109375" style="32" customWidth="1"/>
    <col min="1028" max="1028" width="8.28515625" style="32" customWidth="1"/>
    <col min="1029" max="1029" width="10.7109375" style="32" customWidth="1"/>
    <col min="1030" max="1030" width="7.28515625" style="32" customWidth="1"/>
    <col min="1031" max="1031" width="10.7109375" style="32" customWidth="1"/>
    <col min="1032" max="1032" width="8.28515625" style="32" customWidth="1"/>
    <col min="1033" max="1033" width="10.7109375" style="32" customWidth="1"/>
    <col min="1034" max="1034" width="7.28515625" style="32" customWidth="1"/>
    <col min="1035" max="1035" width="10.7109375" style="32" customWidth="1"/>
    <col min="1036" max="1036" width="8.28515625" style="32" customWidth="1"/>
    <col min="1037" max="1037" width="10.7109375" style="32" customWidth="1"/>
    <col min="1038" max="1280" width="9.140625" style="32"/>
    <col min="1281" max="1281" width="32.7109375" style="32" customWidth="1"/>
    <col min="1282" max="1282" width="7.28515625" style="32" customWidth="1"/>
    <col min="1283" max="1283" width="10.7109375" style="32" customWidth="1"/>
    <col min="1284" max="1284" width="8.28515625" style="32" customWidth="1"/>
    <col min="1285" max="1285" width="10.7109375" style="32" customWidth="1"/>
    <col min="1286" max="1286" width="7.28515625" style="32" customWidth="1"/>
    <col min="1287" max="1287" width="10.7109375" style="32" customWidth="1"/>
    <col min="1288" max="1288" width="8.28515625" style="32" customWidth="1"/>
    <col min="1289" max="1289" width="10.7109375" style="32" customWidth="1"/>
    <col min="1290" max="1290" width="7.28515625" style="32" customWidth="1"/>
    <col min="1291" max="1291" width="10.7109375" style="32" customWidth="1"/>
    <col min="1292" max="1292" width="8.28515625" style="32" customWidth="1"/>
    <col min="1293" max="1293" width="10.7109375" style="32" customWidth="1"/>
    <col min="1294" max="1536" width="9.140625" style="32"/>
    <col min="1537" max="1537" width="32.7109375" style="32" customWidth="1"/>
    <col min="1538" max="1538" width="7.28515625" style="32" customWidth="1"/>
    <col min="1539" max="1539" width="10.7109375" style="32" customWidth="1"/>
    <col min="1540" max="1540" width="8.28515625" style="32" customWidth="1"/>
    <col min="1541" max="1541" width="10.7109375" style="32" customWidth="1"/>
    <col min="1542" max="1542" width="7.28515625" style="32" customWidth="1"/>
    <col min="1543" max="1543" width="10.7109375" style="32" customWidth="1"/>
    <col min="1544" max="1544" width="8.28515625" style="32" customWidth="1"/>
    <col min="1545" max="1545" width="10.7109375" style="32" customWidth="1"/>
    <col min="1546" max="1546" width="7.28515625" style="32" customWidth="1"/>
    <col min="1547" max="1547" width="10.7109375" style="32" customWidth="1"/>
    <col min="1548" max="1548" width="8.28515625" style="32" customWidth="1"/>
    <col min="1549" max="1549" width="10.7109375" style="32" customWidth="1"/>
    <col min="1550" max="1792" width="9.140625" style="32"/>
    <col min="1793" max="1793" width="32.7109375" style="32" customWidth="1"/>
    <col min="1794" max="1794" width="7.28515625" style="32" customWidth="1"/>
    <col min="1795" max="1795" width="10.7109375" style="32" customWidth="1"/>
    <col min="1796" max="1796" width="8.28515625" style="32" customWidth="1"/>
    <col min="1797" max="1797" width="10.7109375" style="32" customWidth="1"/>
    <col min="1798" max="1798" width="7.28515625" style="32" customWidth="1"/>
    <col min="1799" max="1799" width="10.7109375" style="32" customWidth="1"/>
    <col min="1800" max="1800" width="8.28515625" style="32" customWidth="1"/>
    <col min="1801" max="1801" width="10.7109375" style="32" customWidth="1"/>
    <col min="1802" max="1802" width="7.28515625" style="32" customWidth="1"/>
    <col min="1803" max="1803" width="10.7109375" style="32" customWidth="1"/>
    <col min="1804" max="1804" width="8.28515625" style="32" customWidth="1"/>
    <col min="1805" max="1805" width="10.7109375" style="32" customWidth="1"/>
    <col min="1806" max="2048" width="9.140625" style="32"/>
    <col min="2049" max="2049" width="32.7109375" style="32" customWidth="1"/>
    <col min="2050" max="2050" width="7.28515625" style="32" customWidth="1"/>
    <col min="2051" max="2051" width="10.7109375" style="32" customWidth="1"/>
    <col min="2052" max="2052" width="8.28515625" style="32" customWidth="1"/>
    <col min="2053" max="2053" width="10.7109375" style="32" customWidth="1"/>
    <col min="2054" max="2054" width="7.28515625" style="32" customWidth="1"/>
    <col min="2055" max="2055" width="10.7109375" style="32" customWidth="1"/>
    <col min="2056" max="2056" width="8.28515625" style="32" customWidth="1"/>
    <col min="2057" max="2057" width="10.7109375" style="32" customWidth="1"/>
    <col min="2058" max="2058" width="7.28515625" style="32" customWidth="1"/>
    <col min="2059" max="2059" width="10.7109375" style="32" customWidth="1"/>
    <col min="2060" max="2060" width="8.28515625" style="32" customWidth="1"/>
    <col min="2061" max="2061" width="10.7109375" style="32" customWidth="1"/>
    <col min="2062" max="2304" width="9.140625" style="32"/>
    <col min="2305" max="2305" width="32.7109375" style="32" customWidth="1"/>
    <col min="2306" max="2306" width="7.28515625" style="32" customWidth="1"/>
    <col min="2307" max="2307" width="10.7109375" style="32" customWidth="1"/>
    <col min="2308" max="2308" width="8.28515625" style="32" customWidth="1"/>
    <col min="2309" max="2309" width="10.7109375" style="32" customWidth="1"/>
    <col min="2310" max="2310" width="7.28515625" style="32" customWidth="1"/>
    <col min="2311" max="2311" width="10.7109375" style="32" customWidth="1"/>
    <col min="2312" max="2312" width="8.28515625" style="32" customWidth="1"/>
    <col min="2313" max="2313" width="10.7109375" style="32" customWidth="1"/>
    <col min="2314" max="2314" width="7.28515625" style="32" customWidth="1"/>
    <col min="2315" max="2315" width="10.7109375" style="32" customWidth="1"/>
    <col min="2316" max="2316" width="8.28515625" style="32" customWidth="1"/>
    <col min="2317" max="2317" width="10.7109375" style="32" customWidth="1"/>
    <col min="2318" max="2560" width="9.140625" style="32"/>
    <col min="2561" max="2561" width="32.7109375" style="32" customWidth="1"/>
    <col min="2562" max="2562" width="7.28515625" style="32" customWidth="1"/>
    <col min="2563" max="2563" width="10.7109375" style="32" customWidth="1"/>
    <col min="2564" max="2564" width="8.28515625" style="32" customWidth="1"/>
    <col min="2565" max="2565" width="10.7109375" style="32" customWidth="1"/>
    <col min="2566" max="2566" width="7.28515625" style="32" customWidth="1"/>
    <col min="2567" max="2567" width="10.7109375" style="32" customWidth="1"/>
    <col min="2568" max="2568" width="8.28515625" style="32" customWidth="1"/>
    <col min="2569" max="2569" width="10.7109375" style="32" customWidth="1"/>
    <col min="2570" max="2570" width="7.28515625" style="32" customWidth="1"/>
    <col min="2571" max="2571" width="10.7109375" style="32" customWidth="1"/>
    <col min="2572" max="2572" width="8.28515625" style="32" customWidth="1"/>
    <col min="2573" max="2573" width="10.7109375" style="32" customWidth="1"/>
    <col min="2574" max="2816" width="9.140625" style="32"/>
    <col min="2817" max="2817" width="32.7109375" style="32" customWidth="1"/>
    <col min="2818" max="2818" width="7.28515625" style="32" customWidth="1"/>
    <col min="2819" max="2819" width="10.7109375" style="32" customWidth="1"/>
    <col min="2820" max="2820" width="8.28515625" style="32" customWidth="1"/>
    <col min="2821" max="2821" width="10.7109375" style="32" customWidth="1"/>
    <col min="2822" max="2822" width="7.28515625" style="32" customWidth="1"/>
    <col min="2823" max="2823" width="10.7109375" style="32" customWidth="1"/>
    <col min="2824" max="2824" width="8.28515625" style="32" customWidth="1"/>
    <col min="2825" max="2825" width="10.7109375" style="32" customWidth="1"/>
    <col min="2826" max="2826" width="7.28515625" style="32" customWidth="1"/>
    <col min="2827" max="2827" width="10.7109375" style="32" customWidth="1"/>
    <col min="2828" max="2828" width="8.28515625" style="32" customWidth="1"/>
    <col min="2829" max="2829" width="10.7109375" style="32" customWidth="1"/>
    <col min="2830" max="3072" width="9.140625" style="32"/>
    <col min="3073" max="3073" width="32.7109375" style="32" customWidth="1"/>
    <col min="3074" max="3074" width="7.28515625" style="32" customWidth="1"/>
    <col min="3075" max="3075" width="10.7109375" style="32" customWidth="1"/>
    <col min="3076" max="3076" width="8.28515625" style="32" customWidth="1"/>
    <col min="3077" max="3077" width="10.7109375" style="32" customWidth="1"/>
    <col min="3078" max="3078" width="7.28515625" style="32" customWidth="1"/>
    <col min="3079" max="3079" width="10.7109375" style="32" customWidth="1"/>
    <col min="3080" max="3080" width="8.28515625" style="32" customWidth="1"/>
    <col min="3081" max="3081" width="10.7109375" style="32" customWidth="1"/>
    <col min="3082" max="3082" width="7.28515625" style="32" customWidth="1"/>
    <col min="3083" max="3083" width="10.7109375" style="32" customWidth="1"/>
    <col min="3084" max="3084" width="8.28515625" style="32" customWidth="1"/>
    <col min="3085" max="3085" width="10.7109375" style="32" customWidth="1"/>
    <col min="3086" max="3328" width="9.140625" style="32"/>
    <col min="3329" max="3329" width="32.7109375" style="32" customWidth="1"/>
    <col min="3330" max="3330" width="7.28515625" style="32" customWidth="1"/>
    <col min="3331" max="3331" width="10.7109375" style="32" customWidth="1"/>
    <col min="3332" max="3332" width="8.28515625" style="32" customWidth="1"/>
    <col min="3333" max="3333" width="10.7109375" style="32" customWidth="1"/>
    <col min="3334" max="3334" width="7.28515625" style="32" customWidth="1"/>
    <col min="3335" max="3335" width="10.7109375" style="32" customWidth="1"/>
    <col min="3336" max="3336" width="8.28515625" style="32" customWidth="1"/>
    <col min="3337" max="3337" width="10.7109375" style="32" customWidth="1"/>
    <col min="3338" max="3338" width="7.28515625" style="32" customWidth="1"/>
    <col min="3339" max="3339" width="10.7109375" style="32" customWidth="1"/>
    <col min="3340" max="3340" width="8.28515625" style="32" customWidth="1"/>
    <col min="3341" max="3341" width="10.7109375" style="32" customWidth="1"/>
    <col min="3342" max="3584" width="9.140625" style="32"/>
    <col min="3585" max="3585" width="32.7109375" style="32" customWidth="1"/>
    <col min="3586" max="3586" width="7.28515625" style="32" customWidth="1"/>
    <col min="3587" max="3587" width="10.7109375" style="32" customWidth="1"/>
    <col min="3588" max="3588" width="8.28515625" style="32" customWidth="1"/>
    <col min="3589" max="3589" width="10.7109375" style="32" customWidth="1"/>
    <col min="3590" max="3590" width="7.28515625" style="32" customWidth="1"/>
    <col min="3591" max="3591" width="10.7109375" style="32" customWidth="1"/>
    <col min="3592" max="3592" width="8.28515625" style="32" customWidth="1"/>
    <col min="3593" max="3593" width="10.7109375" style="32" customWidth="1"/>
    <col min="3594" max="3594" width="7.28515625" style="32" customWidth="1"/>
    <col min="3595" max="3595" width="10.7109375" style="32" customWidth="1"/>
    <col min="3596" max="3596" width="8.28515625" style="32" customWidth="1"/>
    <col min="3597" max="3597" width="10.7109375" style="32" customWidth="1"/>
    <col min="3598" max="3840" width="9.140625" style="32"/>
    <col min="3841" max="3841" width="32.7109375" style="32" customWidth="1"/>
    <col min="3842" max="3842" width="7.28515625" style="32" customWidth="1"/>
    <col min="3843" max="3843" width="10.7109375" style="32" customWidth="1"/>
    <col min="3844" max="3844" width="8.28515625" style="32" customWidth="1"/>
    <col min="3845" max="3845" width="10.7109375" style="32" customWidth="1"/>
    <col min="3846" max="3846" width="7.28515625" style="32" customWidth="1"/>
    <col min="3847" max="3847" width="10.7109375" style="32" customWidth="1"/>
    <col min="3848" max="3848" width="8.28515625" style="32" customWidth="1"/>
    <col min="3849" max="3849" width="10.7109375" style="32" customWidth="1"/>
    <col min="3850" max="3850" width="7.28515625" style="32" customWidth="1"/>
    <col min="3851" max="3851" width="10.7109375" style="32" customWidth="1"/>
    <col min="3852" max="3852" width="8.28515625" style="32" customWidth="1"/>
    <col min="3853" max="3853" width="10.7109375" style="32" customWidth="1"/>
    <col min="3854" max="4096" width="9.140625" style="32"/>
    <col min="4097" max="4097" width="32.7109375" style="32" customWidth="1"/>
    <col min="4098" max="4098" width="7.28515625" style="32" customWidth="1"/>
    <col min="4099" max="4099" width="10.7109375" style="32" customWidth="1"/>
    <col min="4100" max="4100" width="8.28515625" style="32" customWidth="1"/>
    <col min="4101" max="4101" width="10.7109375" style="32" customWidth="1"/>
    <col min="4102" max="4102" width="7.28515625" style="32" customWidth="1"/>
    <col min="4103" max="4103" width="10.7109375" style="32" customWidth="1"/>
    <col min="4104" max="4104" width="8.28515625" style="32" customWidth="1"/>
    <col min="4105" max="4105" width="10.7109375" style="32" customWidth="1"/>
    <col min="4106" max="4106" width="7.28515625" style="32" customWidth="1"/>
    <col min="4107" max="4107" width="10.7109375" style="32" customWidth="1"/>
    <col min="4108" max="4108" width="8.28515625" style="32" customWidth="1"/>
    <col min="4109" max="4109" width="10.7109375" style="32" customWidth="1"/>
    <col min="4110" max="4352" width="9.140625" style="32"/>
    <col min="4353" max="4353" width="32.7109375" style="32" customWidth="1"/>
    <col min="4354" max="4354" width="7.28515625" style="32" customWidth="1"/>
    <col min="4355" max="4355" width="10.7109375" style="32" customWidth="1"/>
    <col min="4356" max="4356" width="8.28515625" style="32" customWidth="1"/>
    <col min="4357" max="4357" width="10.7109375" style="32" customWidth="1"/>
    <col min="4358" max="4358" width="7.28515625" style="32" customWidth="1"/>
    <col min="4359" max="4359" width="10.7109375" style="32" customWidth="1"/>
    <col min="4360" max="4360" width="8.28515625" style="32" customWidth="1"/>
    <col min="4361" max="4361" width="10.7109375" style="32" customWidth="1"/>
    <col min="4362" max="4362" width="7.28515625" style="32" customWidth="1"/>
    <col min="4363" max="4363" width="10.7109375" style="32" customWidth="1"/>
    <col min="4364" max="4364" width="8.28515625" style="32" customWidth="1"/>
    <col min="4365" max="4365" width="10.7109375" style="32" customWidth="1"/>
    <col min="4366" max="4608" width="9.140625" style="32"/>
    <col min="4609" max="4609" width="32.7109375" style="32" customWidth="1"/>
    <col min="4610" max="4610" width="7.28515625" style="32" customWidth="1"/>
    <col min="4611" max="4611" width="10.7109375" style="32" customWidth="1"/>
    <col min="4612" max="4612" width="8.28515625" style="32" customWidth="1"/>
    <col min="4613" max="4613" width="10.7109375" style="32" customWidth="1"/>
    <col min="4614" max="4614" width="7.28515625" style="32" customWidth="1"/>
    <col min="4615" max="4615" width="10.7109375" style="32" customWidth="1"/>
    <col min="4616" max="4616" width="8.28515625" style="32" customWidth="1"/>
    <col min="4617" max="4617" width="10.7109375" style="32" customWidth="1"/>
    <col min="4618" max="4618" width="7.28515625" style="32" customWidth="1"/>
    <col min="4619" max="4619" width="10.7109375" style="32" customWidth="1"/>
    <col min="4620" max="4620" width="8.28515625" style="32" customWidth="1"/>
    <col min="4621" max="4621" width="10.7109375" style="32" customWidth="1"/>
    <col min="4622" max="4864" width="9.140625" style="32"/>
    <col min="4865" max="4865" width="32.7109375" style="32" customWidth="1"/>
    <col min="4866" max="4866" width="7.28515625" style="32" customWidth="1"/>
    <col min="4867" max="4867" width="10.7109375" style="32" customWidth="1"/>
    <col min="4868" max="4868" width="8.28515625" style="32" customWidth="1"/>
    <col min="4869" max="4869" width="10.7109375" style="32" customWidth="1"/>
    <col min="4870" max="4870" width="7.28515625" style="32" customWidth="1"/>
    <col min="4871" max="4871" width="10.7109375" style="32" customWidth="1"/>
    <col min="4872" max="4872" width="8.28515625" style="32" customWidth="1"/>
    <col min="4873" max="4873" width="10.7109375" style="32" customWidth="1"/>
    <col min="4874" max="4874" width="7.28515625" style="32" customWidth="1"/>
    <col min="4875" max="4875" width="10.7109375" style="32" customWidth="1"/>
    <col min="4876" max="4876" width="8.28515625" style="32" customWidth="1"/>
    <col min="4877" max="4877" width="10.7109375" style="32" customWidth="1"/>
    <col min="4878" max="5120" width="9.140625" style="32"/>
    <col min="5121" max="5121" width="32.7109375" style="32" customWidth="1"/>
    <col min="5122" max="5122" width="7.28515625" style="32" customWidth="1"/>
    <col min="5123" max="5123" width="10.7109375" style="32" customWidth="1"/>
    <col min="5124" max="5124" width="8.28515625" style="32" customWidth="1"/>
    <col min="5125" max="5125" width="10.7109375" style="32" customWidth="1"/>
    <col min="5126" max="5126" width="7.28515625" style="32" customWidth="1"/>
    <col min="5127" max="5127" width="10.7109375" style="32" customWidth="1"/>
    <col min="5128" max="5128" width="8.28515625" style="32" customWidth="1"/>
    <col min="5129" max="5129" width="10.7109375" style="32" customWidth="1"/>
    <col min="5130" max="5130" width="7.28515625" style="32" customWidth="1"/>
    <col min="5131" max="5131" width="10.7109375" style="32" customWidth="1"/>
    <col min="5132" max="5132" width="8.28515625" style="32" customWidth="1"/>
    <col min="5133" max="5133" width="10.7109375" style="32" customWidth="1"/>
    <col min="5134" max="5376" width="9.140625" style="32"/>
    <col min="5377" max="5377" width="32.7109375" style="32" customWidth="1"/>
    <col min="5378" max="5378" width="7.28515625" style="32" customWidth="1"/>
    <col min="5379" max="5379" width="10.7109375" style="32" customWidth="1"/>
    <col min="5380" max="5380" width="8.28515625" style="32" customWidth="1"/>
    <col min="5381" max="5381" width="10.7109375" style="32" customWidth="1"/>
    <col min="5382" max="5382" width="7.28515625" style="32" customWidth="1"/>
    <col min="5383" max="5383" width="10.7109375" style="32" customWidth="1"/>
    <col min="5384" max="5384" width="8.28515625" style="32" customWidth="1"/>
    <col min="5385" max="5385" width="10.7109375" style="32" customWidth="1"/>
    <col min="5386" max="5386" width="7.28515625" style="32" customWidth="1"/>
    <col min="5387" max="5387" width="10.7109375" style="32" customWidth="1"/>
    <col min="5388" max="5388" width="8.28515625" style="32" customWidth="1"/>
    <col min="5389" max="5389" width="10.7109375" style="32" customWidth="1"/>
    <col min="5390" max="5632" width="9.140625" style="32"/>
    <col min="5633" max="5633" width="32.7109375" style="32" customWidth="1"/>
    <col min="5634" max="5634" width="7.28515625" style="32" customWidth="1"/>
    <col min="5635" max="5635" width="10.7109375" style="32" customWidth="1"/>
    <col min="5636" max="5636" width="8.28515625" style="32" customWidth="1"/>
    <col min="5637" max="5637" width="10.7109375" style="32" customWidth="1"/>
    <col min="5638" max="5638" width="7.28515625" style="32" customWidth="1"/>
    <col min="5639" max="5639" width="10.7109375" style="32" customWidth="1"/>
    <col min="5640" max="5640" width="8.28515625" style="32" customWidth="1"/>
    <col min="5641" max="5641" width="10.7109375" style="32" customWidth="1"/>
    <col min="5642" max="5642" width="7.28515625" style="32" customWidth="1"/>
    <col min="5643" max="5643" width="10.7109375" style="32" customWidth="1"/>
    <col min="5644" max="5644" width="8.28515625" style="32" customWidth="1"/>
    <col min="5645" max="5645" width="10.7109375" style="32" customWidth="1"/>
    <col min="5646" max="5888" width="9.140625" style="32"/>
    <col min="5889" max="5889" width="32.7109375" style="32" customWidth="1"/>
    <col min="5890" max="5890" width="7.28515625" style="32" customWidth="1"/>
    <col min="5891" max="5891" width="10.7109375" style="32" customWidth="1"/>
    <col min="5892" max="5892" width="8.28515625" style="32" customWidth="1"/>
    <col min="5893" max="5893" width="10.7109375" style="32" customWidth="1"/>
    <col min="5894" max="5894" width="7.28515625" style="32" customWidth="1"/>
    <col min="5895" max="5895" width="10.7109375" style="32" customWidth="1"/>
    <col min="5896" max="5896" width="8.28515625" style="32" customWidth="1"/>
    <col min="5897" max="5897" width="10.7109375" style="32" customWidth="1"/>
    <col min="5898" max="5898" width="7.28515625" style="32" customWidth="1"/>
    <col min="5899" max="5899" width="10.7109375" style="32" customWidth="1"/>
    <col min="5900" max="5900" width="8.28515625" style="32" customWidth="1"/>
    <col min="5901" max="5901" width="10.7109375" style="32" customWidth="1"/>
    <col min="5902" max="6144" width="9.140625" style="32"/>
    <col min="6145" max="6145" width="32.7109375" style="32" customWidth="1"/>
    <col min="6146" max="6146" width="7.28515625" style="32" customWidth="1"/>
    <col min="6147" max="6147" width="10.7109375" style="32" customWidth="1"/>
    <col min="6148" max="6148" width="8.28515625" style="32" customWidth="1"/>
    <col min="6149" max="6149" width="10.7109375" style="32" customWidth="1"/>
    <col min="6150" max="6150" width="7.28515625" style="32" customWidth="1"/>
    <col min="6151" max="6151" width="10.7109375" style="32" customWidth="1"/>
    <col min="6152" max="6152" width="8.28515625" style="32" customWidth="1"/>
    <col min="6153" max="6153" width="10.7109375" style="32" customWidth="1"/>
    <col min="6154" max="6154" width="7.28515625" style="32" customWidth="1"/>
    <col min="6155" max="6155" width="10.7109375" style="32" customWidth="1"/>
    <col min="6156" max="6156" width="8.28515625" style="32" customWidth="1"/>
    <col min="6157" max="6157" width="10.7109375" style="32" customWidth="1"/>
    <col min="6158" max="6400" width="9.140625" style="32"/>
    <col min="6401" max="6401" width="32.7109375" style="32" customWidth="1"/>
    <col min="6402" max="6402" width="7.28515625" style="32" customWidth="1"/>
    <col min="6403" max="6403" width="10.7109375" style="32" customWidth="1"/>
    <col min="6404" max="6404" width="8.28515625" style="32" customWidth="1"/>
    <col min="6405" max="6405" width="10.7109375" style="32" customWidth="1"/>
    <col min="6406" max="6406" width="7.28515625" style="32" customWidth="1"/>
    <col min="6407" max="6407" width="10.7109375" style="32" customWidth="1"/>
    <col min="6408" max="6408" width="8.28515625" style="32" customWidth="1"/>
    <col min="6409" max="6409" width="10.7109375" style="32" customWidth="1"/>
    <col min="6410" max="6410" width="7.28515625" style="32" customWidth="1"/>
    <col min="6411" max="6411" width="10.7109375" style="32" customWidth="1"/>
    <col min="6412" max="6412" width="8.28515625" style="32" customWidth="1"/>
    <col min="6413" max="6413" width="10.7109375" style="32" customWidth="1"/>
    <col min="6414" max="6656" width="9.140625" style="32"/>
    <col min="6657" max="6657" width="32.7109375" style="32" customWidth="1"/>
    <col min="6658" max="6658" width="7.28515625" style="32" customWidth="1"/>
    <col min="6659" max="6659" width="10.7109375" style="32" customWidth="1"/>
    <col min="6660" max="6660" width="8.28515625" style="32" customWidth="1"/>
    <col min="6661" max="6661" width="10.7109375" style="32" customWidth="1"/>
    <col min="6662" max="6662" width="7.28515625" style="32" customWidth="1"/>
    <col min="6663" max="6663" width="10.7109375" style="32" customWidth="1"/>
    <col min="6664" max="6664" width="8.28515625" style="32" customWidth="1"/>
    <col min="6665" max="6665" width="10.7109375" style="32" customWidth="1"/>
    <col min="6666" max="6666" width="7.28515625" style="32" customWidth="1"/>
    <col min="6667" max="6667" width="10.7109375" style="32" customWidth="1"/>
    <col min="6668" max="6668" width="8.28515625" style="32" customWidth="1"/>
    <col min="6669" max="6669" width="10.7109375" style="32" customWidth="1"/>
    <col min="6670" max="6912" width="9.140625" style="32"/>
    <col min="6913" max="6913" width="32.7109375" style="32" customWidth="1"/>
    <col min="6914" max="6914" width="7.28515625" style="32" customWidth="1"/>
    <col min="6915" max="6915" width="10.7109375" style="32" customWidth="1"/>
    <col min="6916" max="6916" width="8.28515625" style="32" customWidth="1"/>
    <col min="6917" max="6917" width="10.7109375" style="32" customWidth="1"/>
    <col min="6918" max="6918" width="7.28515625" style="32" customWidth="1"/>
    <col min="6919" max="6919" width="10.7109375" style="32" customWidth="1"/>
    <col min="6920" max="6920" width="8.28515625" style="32" customWidth="1"/>
    <col min="6921" max="6921" width="10.7109375" style="32" customWidth="1"/>
    <col min="6922" max="6922" width="7.28515625" style="32" customWidth="1"/>
    <col min="6923" max="6923" width="10.7109375" style="32" customWidth="1"/>
    <col min="6924" max="6924" width="8.28515625" style="32" customWidth="1"/>
    <col min="6925" max="6925" width="10.7109375" style="32" customWidth="1"/>
    <col min="6926" max="7168" width="9.140625" style="32"/>
    <col min="7169" max="7169" width="32.7109375" style="32" customWidth="1"/>
    <col min="7170" max="7170" width="7.28515625" style="32" customWidth="1"/>
    <col min="7171" max="7171" width="10.7109375" style="32" customWidth="1"/>
    <col min="7172" max="7172" width="8.28515625" style="32" customWidth="1"/>
    <col min="7173" max="7173" width="10.7109375" style="32" customWidth="1"/>
    <col min="7174" max="7174" width="7.28515625" style="32" customWidth="1"/>
    <col min="7175" max="7175" width="10.7109375" style="32" customWidth="1"/>
    <col min="7176" max="7176" width="8.28515625" style="32" customWidth="1"/>
    <col min="7177" max="7177" width="10.7109375" style="32" customWidth="1"/>
    <col min="7178" max="7178" width="7.28515625" style="32" customWidth="1"/>
    <col min="7179" max="7179" width="10.7109375" style="32" customWidth="1"/>
    <col min="7180" max="7180" width="8.28515625" style="32" customWidth="1"/>
    <col min="7181" max="7181" width="10.7109375" style="32" customWidth="1"/>
    <col min="7182" max="7424" width="9.140625" style="32"/>
    <col min="7425" max="7425" width="32.7109375" style="32" customWidth="1"/>
    <col min="7426" max="7426" width="7.28515625" style="32" customWidth="1"/>
    <col min="7427" max="7427" width="10.7109375" style="32" customWidth="1"/>
    <col min="7428" max="7428" width="8.28515625" style="32" customWidth="1"/>
    <col min="7429" max="7429" width="10.7109375" style="32" customWidth="1"/>
    <col min="7430" max="7430" width="7.28515625" style="32" customWidth="1"/>
    <col min="7431" max="7431" width="10.7109375" style="32" customWidth="1"/>
    <col min="7432" max="7432" width="8.28515625" style="32" customWidth="1"/>
    <col min="7433" max="7433" width="10.7109375" style="32" customWidth="1"/>
    <col min="7434" max="7434" width="7.28515625" style="32" customWidth="1"/>
    <col min="7435" max="7435" width="10.7109375" style="32" customWidth="1"/>
    <col min="7436" max="7436" width="8.28515625" style="32" customWidth="1"/>
    <col min="7437" max="7437" width="10.7109375" style="32" customWidth="1"/>
    <col min="7438" max="7680" width="9.140625" style="32"/>
    <col min="7681" max="7681" width="32.7109375" style="32" customWidth="1"/>
    <col min="7682" max="7682" width="7.28515625" style="32" customWidth="1"/>
    <col min="7683" max="7683" width="10.7109375" style="32" customWidth="1"/>
    <col min="7684" max="7684" width="8.28515625" style="32" customWidth="1"/>
    <col min="7685" max="7685" width="10.7109375" style="32" customWidth="1"/>
    <col min="7686" max="7686" width="7.28515625" style="32" customWidth="1"/>
    <col min="7687" max="7687" width="10.7109375" style="32" customWidth="1"/>
    <col min="7688" max="7688" width="8.28515625" style="32" customWidth="1"/>
    <col min="7689" max="7689" width="10.7109375" style="32" customWidth="1"/>
    <col min="7690" max="7690" width="7.28515625" style="32" customWidth="1"/>
    <col min="7691" max="7691" width="10.7109375" style="32" customWidth="1"/>
    <col min="7692" max="7692" width="8.28515625" style="32" customWidth="1"/>
    <col min="7693" max="7693" width="10.7109375" style="32" customWidth="1"/>
    <col min="7694" max="7936" width="9.140625" style="32"/>
    <col min="7937" max="7937" width="32.7109375" style="32" customWidth="1"/>
    <col min="7938" max="7938" width="7.28515625" style="32" customWidth="1"/>
    <col min="7939" max="7939" width="10.7109375" style="32" customWidth="1"/>
    <col min="7940" max="7940" width="8.28515625" style="32" customWidth="1"/>
    <col min="7941" max="7941" width="10.7109375" style="32" customWidth="1"/>
    <col min="7942" max="7942" width="7.28515625" style="32" customWidth="1"/>
    <col min="7943" max="7943" width="10.7109375" style="32" customWidth="1"/>
    <col min="7944" max="7944" width="8.28515625" style="32" customWidth="1"/>
    <col min="7945" max="7945" width="10.7109375" style="32" customWidth="1"/>
    <col min="7946" max="7946" width="7.28515625" style="32" customWidth="1"/>
    <col min="7947" max="7947" width="10.7109375" style="32" customWidth="1"/>
    <col min="7948" max="7948" width="8.28515625" style="32" customWidth="1"/>
    <col min="7949" max="7949" width="10.7109375" style="32" customWidth="1"/>
    <col min="7950" max="8192" width="9.140625" style="32"/>
    <col min="8193" max="8193" width="32.7109375" style="32" customWidth="1"/>
    <col min="8194" max="8194" width="7.28515625" style="32" customWidth="1"/>
    <col min="8195" max="8195" width="10.7109375" style="32" customWidth="1"/>
    <col min="8196" max="8196" width="8.28515625" style="32" customWidth="1"/>
    <col min="8197" max="8197" width="10.7109375" style="32" customWidth="1"/>
    <col min="8198" max="8198" width="7.28515625" style="32" customWidth="1"/>
    <col min="8199" max="8199" width="10.7109375" style="32" customWidth="1"/>
    <col min="8200" max="8200" width="8.28515625" style="32" customWidth="1"/>
    <col min="8201" max="8201" width="10.7109375" style="32" customWidth="1"/>
    <col min="8202" max="8202" width="7.28515625" style="32" customWidth="1"/>
    <col min="8203" max="8203" width="10.7109375" style="32" customWidth="1"/>
    <col min="8204" max="8204" width="8.28515625" style="32" customWidth="1"/>
    <col min="8205" max="8205" width="10.7109375" style="32" customWidth="1"/>
    <col min="8206" max="8448" width="9.140625" style="32"/>
    <col min="8449" max="8449" width="32.7109375" style="32" customWidth="1"/>
    <col min="8450" max="8450" width="7.28515625" style="32" customWidth="1"/>
    <col min="8451" max="8451" width="10.7109375" style="32" customWidth="1"/>
    <col min="8452" max="8452" width="8.28515625" style="32" customWidth="1"/>
    <col min="8453" max="8453" width="10.7109375" style="32" customWidth="1"/>
    <col min="8454" max="8454" width="7.28515625" style="32" customWidth="1"/>
    <col min="8455" max="8455" width="10.7109375" style="32" customWidth="1"/>
    <col min="8456" max="8456" width="8.28515625" style="32" customWidth="1"/>
    <col min="8457" max="8457" width="10.7109375" style="32" customWidth="1"/>
    <col min="8458" max="8458" width="7.28515625" style="32" customWidth="1"/>
    <col min="8459" max="8459" width="10.7109375" style="32" customWidth="1"/>
    <col min="8460" max="8460" width="8.28515625" style="32" customWidth="1"/>
    <col min="8461" max="8461" width="10.7109375" style="32" customWidth="1"/>
    <col min="8462" max="8704" width="9.140625" style="32"/>
    <col min="8705" max="8705" width="32.7109375" style="32" customWidth="1"/>
    <col min="8706" max="8706" width="7.28515625" style="32" customWidth="1"/>
    <col min="8707" max="8707" width="10.7109375" style="32" customWidth="1"/>
    <col min="8708" max="8708" width="8.28515625" style="32" customWidth="1"/>
    <col min="8709" max="8709" width="10.7109375" style="32" customWidth="1"/>
    <col min="8710" max="8710" width="7.28515625" style="32" customWidth="1"/>
    <col min="8711" max="8711" width="10.7109375" style="32" customWidth="1"/>
    <col min="8712" max="8712" width="8.28515625" style="32" customWidth="1"/>
    <col min="8713" max="8713" width="10.7109375" style="32" customWidth="1"/>
    <col min="8714" max="8714" width="7.28515625" style="32" customWidth="1"/>
    <col min="8715" max="8715" width="10.7109375" style="32" customWidth="1"/>
    <col min="8716" max="8716" width="8.28515625" style="32" customWidth="1"/>
    <col min="8717" max="8717" width="10.7109375" style="32" customWidth="1"/>
    <col min="8718" max="8960" width="9.140625" style="32"/>
    <col min="8961" max="8961" width="32.7109375" style="32" customWidth="1"/>
    <col min="8962" max="8962" width="7.28515625" style="32" customWidth="1"/>
    <col min="8963" max="8963" width="10.7109375" style="32" customWidth="1"/>
    <col min="8964" max="8964" width="8.28515625" style="32" customWidth="1"/>
    <col min="8965" max="8965" width="10.7109375" style="32" customWidth="1"/>
    <col min="8966" max="8966" width="7.28515625" style="32" customWidth="1"/>
    <col min="8967" max="8967" width="10.7109375" style="32" customWidth="1"/>
    <col min="8968" max="8968" width="8.28515625" style="32" customWidth="1"/>
    <col min="8969" max="8969" width="10.7109375" style="32" customWidth="1"/>
    <col min="8970" max="8970" width="7.28515625" style="32" customWidth="1"/>
    <col min="8971" max="8971" width="10.7109375" style="32" customWidth="1"/>
    <col min="8972" max="8972" width="8.28515625" style="32" customWidth="1"/>
    <col min="8973" max="8973" width="10.7109375" style="32" customWidth="1"/>
    <col min="8974" max="9216" width="9.140625" style="32"/>
    <col min="9217" max="9217" width="32.7109375" style="32" customWidth="1"/>
    <col min="9218" max="9218" width="7.28515625" style="32" customWidth="1"/>
    <col min="9219" max="9219" width="10.7109375" style="32" customWidth="1"/>
    <col min="9220" max="9220" width="8.28515625" style="32" customWidth="1"/>
    <col min="9221" max="9221" width="10.7109375" style="32" customWidth="1"/>
    <col min="9222" max="9222" width="7.28515625" style="32" customWidth="1"/>
    <col min="9223" max="9223" width="10.7109375" style="32" customWidth="1"/>
    <col min="9224" max="9224" width="8.28515625" style="32" customWidth="1"/>
    <col min="9225" max="9225" width="10.7109375" style="32" customWidth="1"/>
    <col min="9226" max="9226" width="7.28515625" style="32" customWidth="1"/>
    <col min="9227" max="9227" width="10.7109375" style="32" customWidth="1"/>
    <col min="9228" max="9228" width="8.28515625" style="32" customWidth="1"/>
    <col min="9229" max="9229" width="10.7109375" style="32" customWidth="1"/>
    <col min="9230" max="9472" width="9.140625" style="32"/>
    <col min="9473" max="9473" width="32.7109375" style="32" customWidth="1"/>
    <col min="9474" max="9474" width="7.28515625" style="32" customWidth="1"/>
    <col min="9475" max="9475" width="10.7109375" style="32" customWidth="1"/>
    <col min="9476" max="9476" width="8.28515625" style="32" customWidth="1"/>
    <col min="9477" max="9477" width="10.7109375" style="32" customWidth="1"/>
    <col min="9478" max="9478" width="7.28515625" style="32" customWidth="1"/>
    <col min="9479" max="9479" width="10.7109375" style="32" customWidth="1"/>
    <col min="9480" max="9480" width="8.28515625" style="32" customWidth="1"/>
    <col min="9481" max="9481" width="10.7109375" style="32" customWidth="1"/>
    <col min="9482" max="9482" width="7.28515625" style="32" customWidth="1"/>
    <col min="9483" max="9483" width="10.7109375" style="32" customWidth="1"/>
    <col min="9484" max="9484" width="8.28515625" style="32" customWidth="1"/>
    <col min="9485" max="9485" width="10.7109375" style="32" customWidth="1"/>
    <col min="9486" max="9728" width="9.140625" style="32"/>
    <col min="9729" max="9729" width="32.7109375" style="32" customWidth="1"/>
    <col min="9730" max="9730" width="7.28515625" style="32" customWidth="1"/>
    <col min="9731" max="9731" width="10.7109375" style="32" customWidth="1"/>
    <col min="9732" max="9732" width="8.28515625" style="32" customWidth="1"/>
    <col min="9733" max="9733" width="10.7109375" style="32" customWidth="1"/>
    <col min="9734" max="9734" width="7.28515625" style="32" customWidth="1"/>
    <col min="9735" max="9735" width="10.7109375" style="32" customWidth="1"/>
    <col min="9736" max="9736" width="8.28515625" style="32" customWidth="1"/>
    <col min="9737" max="9737" width="10.7109375" style="32" customWidth="1"/>
    <col min="9738" max="9738" width="7.28515625" style="32" customWidth="1"/>
    <col min="9739" max="9739" width="10.7109375" style="32" customWidth="1"/>
    <col min="9740" max="9740" width="8.28515625" style="32" customWidth="1"/>
    <col min="9741" max="9741" width="10.7109375" style="32" customWidth="1"/>
    <col min="9742" max="9984" width="9.140625" style="32"/>
    <col min="9985" max="9985" width="32.7109375" style="32" customWidth="1"/>
    <col min="9986" max="9986" width="7.28515625" style="32" customWidth="1"/>
    <col min="9987" max="9987" width="10.7109375" style="32" customWidth="1"/>
    <col min="9988" max="9988" width="8.28515625" style="32" customWidth="1"/>
    <col min="9989" max="9989" width="10.7109375" style="32" customWidth="1"/>
    <col min="9990" max="9990" width="7.28515625" style="32" customWidth="1"/>
    <col min="9991" max="9991" width="10.7109375" style="32" customWidth="1"/>
    <col min="9992" max="9992" width="8.28515625" style="32" customWidth="1"/>
    <col min="9993" max="9993" width="10.7109375" style="32" customWidth="1"/>
    <col min="9994" max="9994" width="7.28515625" style="32" customWidth="1"/>
    <col min="9995" max="9995" width="10.7109375" style="32" customWidth="1"/>
    <col min="9996" max="9996" width="8.28515625" style="32" customWidth="1"/>
    <col min="9997" max="9997" width="10.7109375" style="32" customWidth="1"/>
    <col min="9998" max="10240" width="9.140625" style="32"/>
    <col min="10241" max="10241" width="32.7109375" style="32" customWidth="1"/>
    <col min="10242" max="10242" width="7.28515625" style="32" customWidth="1"/>
    <col min="10243" max="10243" width="10.7109375" style="32" customWidth="1"/>
    <col min="10244" max="10244" width="8.28515625" style="32" customWidth="1"/>
    <col min="10245" max="10245" width="10.7109375" style="32" customWidth="1"/>
    <col min="10246" max="10246" width="7.28515625" style="32" customWidth="1"/>
    <col min="10247" max="10247" width="10.7109375" style="32" customWidth="1"/>
    <col min="10248" max="10248" width="8.28515625" style="32" customWidth="1"/>
    <col min="10249" max="10249" width="10.7109375" style="32" customWidth="1"/>
    <col min="10250" max="10250" width="7.28515625" style="32" customWidth="1"/>
    <col min="10251" max="10251" width="10.7109375" style="32" customWidth="1"/>
    <col min="10252" max="10252" width="8.28515625" style="32" customWidth="1"/>
    <col min="10253" max="10253" width="10.7109375" style="32" customWidth="1"/>
    <col min="10254" max="10496" width="9.140625" style="32"/>
    <col min="10497" max="10497" width="32.7109375" style="32" customWidth="1"/>
    <col min="10498" max="10498" width="7.28515625" style="32" customWidth="1"/>
    <col min="10499" max="10499" width="10.7109375" style="32" customWidth="1"/>
    <col min="10500" max="10500" width="8.28515625" style="32" customWidth="1"/>
    <col min="10501" max="10501" width="10.7109375" style="32" customWidth="1"/>
    <col min="10502" max="10502" width="7.28515625" style="32" customWidth="1"/>
    <col min="10503" max="10503" width="10.7109375" style="32" customWidth="1"/>
    <col min="10504" max="10504" width="8.28515625" style="32" customWidth="1"/>
    <col min="10505" max="10505" width="10.7109375" style="32" customWidth="1"/>
    <col min="10506" max="10506" width="7.28515625" style="32" customWidth="1"/>
    <col min="10507" max="10507" width="10.7109375" style="32" customWidth="1"/>
    <col min="10508" max="10508" width="8.28515625" style="32" customWidth="1"/>
    <col min="10509" max="10509" width="10.7109375" style="32" customWidth="1"/>
    <col min="10510" max="10752" width="9.140625" style="32"/>
    <col min="10753" max="10753" width="32.7109375" style="32" customWidth="1"/>
    <col min="10754" max="10754" width="7.28515625" style="32" customWidth="1"/>
    <col min="10755" max="10755" width="10.7109375" style="32" customWidth="1"/>
    <col min="10756" max="10756" width="8.28515625" style="32" customWidth="1"/>
    <col min="10757" max="10757" width="10.7109375" style="32" customWidth="1"/>
    <col min="10758" max="10758" width="7.28515625" style="32" customWidth="1"/>
    <col min="10759" max="10759" width="10.7109375" style="32" customWidth="1"/>
    <col min="10760" max="10760" width="8.28515625" style="32" customWidth="1"/>
    <col min="10761" max="10761" width="10.7109375" style="32" customWidth="1"/>
    <col min="10762" max="10762" width="7.28515625" style="32" customWidth="1"/>
    <col min="10763" max="10763" width="10.7109375" style="32" customWidth="1"/>
    <col min="10764" max="10764" width="8.28515625" style="32" customWidth="1"/>
    <col min="10765" max="10765" width="10.7109375" style="32" customWidth="1"/>
    <col min="10766" max="11008" width="9.140625" style="32"/>
    <col min="11009" max="11009" width="32.7109375" style="32" customWidth="1"/>
    <col min="11010" max="11010" width="7.28515625" style="32" customWidth="1"/>
    <col min="11011" max="11011" width="10.7109375" style="32" customWidth="1"/>
    <col min="11012" max="11012" width="8.28515625" style="32" customWidth="1"/>
    <col min="11013" max="11013" width="10.7109375" style="32" customWidth="1"/>
    <col min="11014" max="11014" width="7.28515625" style="32" customWidth="1"/>
    <col min="11015" max="11015" width="10.7109375" style="32" customWidth="1"/>
    <col min="11016" max="11016" width="8.28515625" style="32" customWidth="1"/>
    <col min="11017" max="11017" width="10.7109375" style="32" customWidth="1"/>
    <col min="11018" max="11018" width="7.28515625" style="32" customWidth="1"/>
    <col min="11019" max="11019" width="10.7109375" style="32" customWidth="1"/>
    <col min="11020" max="11020" width="8.28515625" style="32" customWidth="1"/>
    <col min="11021" max="11021" width="10.7109375" style="32" customWidth="1"/>
    <col min="11022" max="11264" width="9.140625" style="32"/>
    <col min="11265" max="11265" width="32.7109375" style="32" customWidth="1"/>
    <col min="11266" max="11266" width="7.28515625" style="32" customWidth="1"/>
    <col min="11267" max="11267" width="10.7109375" style="32" customWidth="1"/>
    <col min="11268" max="11268" width="8.28515625" style="32" customWidth="1"/>
    <col min="11269" max="11269" width="10.7109375" style="32" customWidth="1"/>
    <col min="11270" max="11270" width="7.28515625" style="32" customWidth="1"/>
    <col min="11271" max="11271" width="10.7109375" style="32" customWidth="1"/>
    <col min="11272" max="11272" width="8.28515625" style="32" customWidth="1"/>
    <col min="11273" max="11273" width="10.7109375" style="32" customWidth="1"/>
    <col min="11274" max="11274" width="7.28515625" style="32" customWidth="1"/>
    <col min="11275" max="11275" width="10.7109375" style="32" customWidth="1"/>
    <col min="11276" max="11276" width="8.28515625" style="32" customWidth="1"/>
    <col min="11277" max="11277" width="10.7109375" style="32" customWidth="1"/>
    <col min="11278" max="11520" width="9.140625" style="32"/>
    <col min="11521" max="11521" width="32.7109375" style="32" customWidth="1"/>
    <col min="11522" max="11522" width="7.28515625" style="32" customWidth="1"/>
    <col min="11523" max="11523" width="10.7109375" style="32" customWidth="1"/>
    <col min="11524" max="11524" width="8.28515625" style="32" customWidth="1"/>
    <col min="11525" max="11525" width="10.7109375" style="32" customWidth="1"/>
    <col min="11526" max="11526" width="7.28515625" style="32" customWidth="1"/>
    <col min="11527" max="11527" width="10.7109375" style="32" customWidth="1"/>
    <col min="11528" max="11528" width="8.28515625" style="32" customWidth="1"/>
    <col min="11529" max="11529" width="10.7109375" style="32" customWidth="1"/>
    <col min="11530" max="11530" width="7.28515625" style="32" customWidth="1"/>
    <col min="11531" max="11531" width="10.7109375" style="32" customWidth="1"/>
    <col min="11532" max="11532" width="8.28515625" style="32" customWidth="1"/>
    <col min="11533" max="11533" width="10.7109375" style="32" customWidth="1"/>
    <col min="11534" max="11776" width="9.140625" style="32"/>
    <col min="11777" max="11777" width="32.7109375" style="32" customWidth="1"/>
    <col min="11778" max="11778" width="7.28515625" style="32" customWidth="1"/>
    <col min="11779" max="11779" width="10.7109375" style="32" customWidth="1"/>
    <col min="11780" max="11780" width="8.28515625" style="32" customWidth="1"/>
    <col min="11781" max="11781" width="10.7109375" style="32" customWidth="1"/>
    <col min="11782" max="11782" width="7.28515625" style="32" customWidth="1"/>
    <col min="11783" max="11783" width="10.7109375" style="32" customWidth="1"/>
    <col min="11784" max="11784" width="8.28515625" style="32" customWidth="1"/>
    <col min="11785" max="11785" width="10.7109375" style="32" customWidth="1"/>
    <col min="11786" max="11786" width="7.28515625" style="32" customWidth="1"/>
    <col min="11787" max="11787" width="10.7109375" style="32" customWidth="1"/>
    <col min="11788" max="11788" width="8.28515625" style="32" customWidth="1"/>
    <col min="11789" max="11789" width="10.7109375" style="32" customWidth="1"/>
    <col min="11790" max="12032" width="9.140625" style="32"/>
    <col min="12033" max="12033" width="32.7109375" style="32" customWidth="1"/>
    <col min="12034" max="12034" width="7.28515625" style="32" customWidth="1"/>
    <col min="12035" max="12035" width="10.7109375" style="32" customWidth="1"/>
    <col min="12036" max="12036" width="8.28515625" style="32" customWidth="1"/>
    <col min="12037" max="12037" width="10.7109375" style="32" customWidth="1"/>
    <col min="12038" max="12038" width="7.28515625" style="32" customWidth="1"/>
    <col min="12039" max="12039" width="10.7109375" style="32" customWidth="1"/>
    <col min="12040" max="12040" width="8.28515625" style="32" customWidth="1"/>
    <col min="12041" max="12041" width="10.7109375" style="32" customWidth="1"/>
    <col min="12042" max="12042" width="7.28515625" style="32" customWidth="1"/>
    <col min="12043" max="12043" width="10.7109375" style="32" customWidth="1"/>
    <col min="12044" max="12044" width="8.28515625" style="32" customWidth="1"/>
    <col min="12045" max="12045" width="10.7109375" style="32" customWidth="1"/>
    <col min="12046" max="12288" width="9.140625" style="32"/>
    <col min="12289" max="12289" width="32.7109375" style="32" customWidth="1"/>
    <col min="12290" max="12290" width="7.28515625" style="32" customWidth="1"/>
    <col min="12291" max="12291" width="10.7109375" style="32" customWidth="1"/>
    <col min="12292" max="12292" width="8.28515625" style="32" customWidth="1"/>
    <col min="12293" max="12293" width="10.7109375" style="32" customWidth="1"/>
    <col min="12294" max="12294" width="7.28515625" style="32" customWidth="1"/>
    <col min="12295" max="12295" width="10.7109375" style="32" customWidth="1"/>
    <col min="12296" max="12296" width="8.28515625" style="32" customWidth="1"/>
    <col min="12297" max="12297" width="10.7109375" style="32" customWidth="1"/>
    <col min="12298" max="12298" width="7.28515625" style="32" customWidth="1"/>
    <col min="12299" max="12299" width="10.7109375" style="32" customWidth="1"/>
    <col min="12300" max="12300" width="8.28515625" style="32" customWidth="1"/>
    <col min="12301" max="12301" width="10.7109375" style="32" customWidth="1"/>
    <col min="12302" max="12544" width="9.140625" style="32"/>
    <col min="12545" max="12545" width="32.7109375" style="32" customWidth="1"/>
    <col min="12546" max="12546" width="7.28515625" style="32" customWidth="1"/>
    <col min="12547" max="12547" width="10.7109375" style="32" customWidth="1"/>
    <col min="12548" max="12548" width="8.28515625" style="32" customWidth="1"/>
    <col min="12549" max="12549" width="10.7109375" style="32" customWidth="1"/>
    <col min="12550" max="12550" width="7.28515625" style="32" customWidth="1"/>
    <col min="12551" max="12551" width="10.7109375" style="32" customWidth="1"/>
    <col min="12552" max="12552" width="8.28515625" style="32" customWidth="1"/>
    <col min="12553" max="12553" width="10.7109375" style="32" customWidth="1"/>
    <col min="12554" max="12554" width="7.28515625" style="32" customWidth="1"/>
    <col min="12555" max="12555" width="10.7109375" style="32" customWidth="1"/>
    <col min="12556" max="12556" width="8.28515625" style="32" customWidth="1"/>
    <col min="12557" max="12557" width="10.7109375" style="32" customWidth="1"/>
    <col min="12558" max="12800" width="9.140625" style="32"/>
    <col min="12801" max="12801" width="32.7109375" style="32" customWidth="1"/>
    <col min="12802" max="12802" width="7.28515625" style="32" customWidth="1"/>
    <col min="12803" max="12803" width="10.7109375" style="32" customWidth="1"/>
    <col min="12804" max="12804" width="8.28515625" style="32" customWidth="1"/>
    <col min="12805" max="12805" width="10.7109375" style="32" customWidth="1"/>
    <col min="12806" max="12806" width="7.28515625" style="32" customWidth="1"/>
    <col min="12807" max="12807" width="10.7109375" style="32" customWidth="1"/>
    <col min="12808" max="12808" width="8.28515625" style="32" customWidth="1"/>
    <col min="12809" max="12809" width="10.7109375" style="32" customWidth="1"/>
    <col min="12810" max="12810" width="7.28515625" style="32" customWidth="1"/>
    <col min="12811" max="12811" width="10.7109375" style="32" customWidth="1"/>
    <col min="12812" max="12812" width="8.28515625" style="32" customWidth="1"/>
    <col min="12813" max="12813" width="10.7109375" style="32" customWidth="1"/>
    <col min="12814" max="13056" width="9.140625" style="32"/>
    <col min="13057" max="13057" width="32.7109375" style="32" customWidth="1"/>
    <col min="13058" max="13058" width="7.28515625" style="32" customWidth="1"/>
    <col min="13059" max="13059" width="10.7109375" style="32" customWidth="1"/>
    <col min="13060" max="13060" width="8.28515625" style="32" customWidth="1"/>
    <col min="13061" max="13061" width="10.7109375" style="32" customWidth="1"/>
    <col min="13062" max="13062" width="7.28515625" style="32" customWidth="1"/>
    <col min="13063" max="13063" width="10.7109375" style="32" customWidth="1"/>
    <col min="13064" max="13064" width="8.28515625" style="32" customWidth="1"/>
    <col min="13065" max="13065" width="10.7109375" style="32" customWidth="1"/>
    <col min="13066" max="13066" width="7.28515625" style="32" customWidth="1"/>
    <col min="13067" max="13067" width="10.7109375" style="32" customWidth="1"/>
    <col min="13068" max="13068" width="8.28515625" style="32" customWidth="1"/>
    <col min="13069" max="13069" width="10.7109375" style="32" customWidth="1"/>
    <col min="13070" max="13312" width="9.140625" style="32"/>
    <col min="13313" max="13313" width="32.7109375" style="32" customWidth="1"/>
    <col min="13314" max="13314" width="7.28515625" style="32" customWidth="1"/>
    <col min="13315" max="13315" width="10.7109375" style="32" customWidth="1"/>
    <col min="13316" max="13316" width="8.28515625" style="32" customWidth="1"/>
    <col min="13317" max="13317" width="10.7109375" style="32" customWidth="1"/>
    <col min="13318" max="13318" width="7.28515625" style="32" customWidth="1"/>
    <col min="13319" max="13319" width="10.7109375" style="32" customWidth="1"/>
    <col min="13320" max="13320" width="8.28515625" style="32" customWidth="1"/>
    <col min="13321" max="13321" width="10.7109375" style="32" customWidth="1"/>
    <col min="13322" max="13322" width="7.28515625" style="32" customWidth="1"/>
    <col min="13323" max="13323" width="10.7109375" style="32" customWidth="1"/>
    <col min="13324" max="13324" width="8.28515625" style="32" customWidth="1"/>
    <col min="13325" max="13325" width="10.7109375" style="32" customWidth="1"/>
    <col min="13326" max="13568" width="9.140625" style="32"/>
    <col min="13569" max="13569" width="32.7109375" style="32" customWidth="1"/>
    <col min="13570" max="13570" width="7.28515625" style="32" customWidth="1"/>
    <col min="13571" max="13571" width="10.7109375" style="32" customWidth="1"/>
    <col min="13572" max="13572" width="8.28515625" style="32" customWidth="1"/>
    <col min="13573" max="13573" width="10.7109375" style="32" customWidth="1"/>
    <col min="13574" max="13574" width="7.28515625" style="32" customWidth="1"/>
    <col min="13575" max="13575" width="10.7109375" style="32" customWidth="1"/>
    <col min="13576" max="13576" width="8.28515625" style="32" customWidth="1"/>
    <col min="13577" max="13577" width="10.7109375" style="32" customWidth="1"/>
    <col min="13578" max="13578" width="7.28515625" style="32" customWidth="1"/>
    <col min="13579" max="13579" width="10.7109375" style="32" customWidth="1"/>
    <col min="13580" max="13580" width="8.28515625" style="32" customWidth="1"/>
    <col min="13581" max="13581" width="10.7109375" style="32" customWidth="1"/>
    <col min="13582" max="13824" width="9.140625" style="32"/>
    <col min="13825" max="13825" width="32.7109375" style="32" customWidth="1"/>
    <col min="13826" max="13826" width="7.28515625" style="32" customWidth="1"/>
    <col min="13827" max="13827" width="10.7109375" style="32" customWidth="1"/>
    <col min="13828" max="13828" width="8.28515625" style="32" customWidth="1"/>
    <col min="13829" max="13829" width="10.7109375" style="32" customWidth="1"/>
    <col min="13830" max="13830" width="7.28515625" style="32" customWidth="1"/>
    <col min="13831" max="13831" width="10.7109375" style="32" customWidth="1"/>
    <col min="13832" max="13832" width="8.28515625" style="32" customWidth="1"/>
    <col min="13833" max="13833" width="10.7109375" style="32" customWidth="1"/>
    <col min="13834" max="13834" width="7.28515625" style="32" customWidth="1"/>
    <col min="13835" max="13835" width="10.7109375" style="32" customWidth="1"/>
    <col min="13836" max="13836" width="8.28515625" style="32" customWidth="1"/>
    <col min="13837" max="13837" width="10.7109375" style="32" customWidth="1"/>
    <col min="13838" max="14080" width="9.140625" style="32"/>
    <col min="14081" max="14081" width="32.7109375" style="32" customWidth="1"/>
    <col min="14082" max="14082" width="7.28515625" style="32" customWidth="1"/>
    <col min="14083" max="14083" width="10.7109375" style="32" customWidth="1"/>
    <col min="14084" max="14084" width="8.28515625" style="32" customWidth="1"/>
    <col min="14085" max="14085" width="10.7109375" style="32" customWidth="1"/>
    <col min="14086" max="14086" width="7.28515625" style="32" customWidth="1"/>
    <col min="14087" max="14087" width="10.7109375" style="32" customWidth="1"/>
    <col min="14088" max="14088" width="8.28515625" style="32" customWidth="1"/>
    <col min="14089" max="14089" width="10.7109375" style="32" customWidth="1"/>
    <col min="14090" max="14090" width="7.28515625" style="32" customWidth="1"/>
    <col min="14091" max="14091" width="10.7109375" style="32" customWidth="1"/>
    <col min="14092" max="14092" width="8.28515625" style="32" customWidth="1"/>
    <col min="14093" max="14093" width="10.7109375" style="32" customWidth="1"/>
    <col min="14094" max="14336" width="9.140625" style="32"/>
    <col min="14337" max="14337" width="32.7109375" style="32" customWidth="1"/>
    <col min="14338" max="14338" width="7.28515625" style="32" customWidth="1"/>
    <col min="14339" max="14339" width="10.7109375" style="32" customWidth="1"/>
    <col min="14340" max="14340" width="8.28515625" style="32" customWidth="1"/>
    <col min="14341" max="14341" width="10.7109375" style="32" customWidth="1"/>
    <col min="14342" max="14342" width="7.28515625" style="32" customWidth="1"/>
    <col min="14343" max="14343" width="10.7109375" style="32" customWidth="1"/>
    <col min="14344" max="14344" width="8.28515625" style="32" customWidth="1"/>
    <col min="14345" max="14345" width="10.7109375" style="32" customWidth="1"/>
    <col min="14346" max="14346" width="7.28515625" style="32" customWidth="1"/>
    <col min="14347" max="14347" width="10.7109375" style="32" customWidth="1"/>
    <col min="14348" max="14348" width="8.28515625" style="32" customWidth="1"/>
    <col min="14349" max="14349" width="10.7109375" style="32" customWidth="1"/>
    <col min="14350" max="14592" width="9.140625" style="32"/>
    <col min="14593" max="14593" width="32.7109375" style="32" customWidth="1"/>
    <col min="14594" max="14594" width="7.28515625" style="32" customWidth="1"/>
    <col min="14595" max="14595" width="10.7109375" style="32" customWidth="1"/>
    <col min="14596" max="14596" width="8.28515625" style="32" customWidth="1"/>
    <col min="14597" max="14597" width="10.7109375" style="32" customWidth="1"/>
    <col min="14598" max="14598" width="7.28515625" style="32" customWidth="1"/>
    <col min="14599" max="14599" width="10.7109375" style="32" customWidth="1"/>
    <col min="14600" max="14600" width="8.28515625" style="32" customWidth="1"/>
    <col min="14601" max="14601" width="10.7109375" style="32" customWidth="1"/>
    <col min="14602" max="14602" width="7.28515625" style="32" customWidth="1"/>
    <col min="14603" max="14603" width="10.7109375" style="32" customWidth="1"/>
    <col min="14604" max="14604" width="8.28515625" style="32" customWidth="1"/>
    <col min="14605" max="14605" width="10.7109375" style="32" customWidth="1"/>
    <col min="14606" max="14848" width="9.140625" style="32"/>
    <col min="14849" max="14849" width="32.7109375" style="32" customWidth="1"/>
    <col min="14850" max="14850" width="7.28515625" style="32" customWidth="1"/>
    <col min="14851" max="14851" width="10.7109375" style="32" customWidth="1"/>
    <col min="14852" max="14852" width="8.28515625" style="32" customWidth="1"/>
    <col min="14853" max="14853" width="10.7109375" style="32" customWidth="1"/>
    <col min="14854" max="14854" width="7.28515625" style="32" customWidth="1"/>
    <col min="14855" max="14855" width="10.7109375" style="32" customWidth="1"/>
    <col min="14856" max="14856" width="8.28515625" style="32" customWidth="1"/>
    <col min="14857" max="14857" width="10.7109375" style="32" customWidth="1"/>
    <col min="14858" max="14858" width="7.28515625" style="32" customWidth="1"/>
    <col min="14859" max="14859" width="10.7109375" style="32" customWidth="1"/>
    <col min="14860" max="14860" width="8.28515625" style="32" customWidth="1"/>
    <col min="14861" max="14861" width="10.7109375" style="32" customWidth="1"/>
    <col min="14862" max="15104" width="9.140625" style="32"/>
    <col min="15105" max="15105" width="32.7109375" style="32" customWidth="1"/>
    <col min="15106" max="15106" width="7.28515625" style="32" customWidth="1"/>
    <col min="15107" max="15107" width="10.7109375" style="32" customWidth="1"/>
    <col min="15108" max="15108" width="8.28515625" style="32" customWidth="1"/>
    <col min="15109" max="15109" width="10.7109375" style="32" customWidth="1"/>
    <col min="15110" max="15110" width="7.28515625" style="32" customWidth="1"/>
    <col min="15111" max="15111" width="10.7109375" style="32" customWidth="1"/>
    <col min="15112" max="15112" width="8.28515625" style="32" customWidth="1"/>
    <col min="15113" max="15113" width="10.7109375" style="32" customWidth="1"/>
    <col min="15114" max="15114" width="7.28515625" style="32" customWidth="1"/>
    <col min="15115" max="15115" width="10.7109375" style="32" customWidth="1"/>
    <col min="15116" max="15116" width="8.28515625" style="32" customWidth="1"/>
    <col min="15117" max="15117" width="10.7109375" style="32" customWidth="1"/>
    <col min="15118" max="15360" width="9.140625" style="32"/>
    <col min="15361" max="15361" width="32.7109375" style="32" customWidth="1"/>
    <col min="15362" max="15362" width="7.28515625" style="32" customWidth="1"/>
    <col min="15363" max="15363" width="10.7109375" style="32" customWidth="1"/>
    <col min="15364" max="15364" width="8.28515625" style="32" customWidth="1"/>
    <col min="15365" max="15365" width="10.7109375" style="32" customWidth="1"/>
    <col min="15366" max="15366" width="7.28515625" style="32" customWidth="1"/>
    <col min="15367" max="15367" width="10.7109375" style="32" customWidth="1"/>
    <col min="15368" max="15368" width="8.28515625" style="32" customWidth="1"/>
    <col min="15369" max="15369" width="10.7109375" style="32" customWidth="1"/>
    <col min="15370" max="15370" width="7.28515625" style="32" customWidth="1"/>
    <col min="15371" max="15371" width="10.7109375" style="32" customWidth="1"/>
    <col min="15372" max="15372" width="8.28515625" style="32" customWidth="1"/>
    <col min="15373" max="15373" width="10.7109375" style="32" customWidth="1"/>
    <col min="15374" max="15616" width="9.140625" style="32"/>
    <col min="15617" max="15617" width="32.7109375" style="32" customWidth="1"/>
    <col min="15618" max="15618" width="7.28515625" style="32" customWidth="1"/>
    <col min="15619" max="15619" width="10.7109375" style="32" customWidth="1"/>
    <col min="15620" max="15620" width="8.28515625" style="32" customWidth="1"/>
    <col min="15621" max="15621" width="10.7109375" style="32" customWidth="1"/>
    <col min="15622" max="15622" width="7.28515625" style="32" customWidth="1"/>
    <col min="15623" max="15623" width="10.7109375" style="32" customWidth="1"/>
    <col min="15624" max="15624" width="8.28515625" style="32" customWidth="1"/>
    <col min="15625" max="15625" width="10.7109375" style="32" customWidth="1"/>
    <col min="15626" max="15626" width="7.28515625" style="32" customWidth="1"/>
    <col min="15627" max="15627" width="10.7109375" style="32" customWidth="1"/>
    <col min="15628" max="15628" width="8.28515625" style="32" customWidth="1"/>
    <col min="15629" max="15629" width="10.7109375" style="32" customWidth="1"/>
    <col min="15630" max="15872" width="9.140625" style="32"/>
    <col min="15873" max="15873" width="32.7109375" style="32" customWidth="1"/>
    <col min="15874" max="15874" width="7.28515625" style="32" customWidth="1"/>
    <col min="15875" max="15875" width="10.7109375" style="32" customWidth="1"/>
    <col min="15876" max="15876" width="8.28515625" style="32" customWidth="1"/>
    <col min="15877" max="15877" width="10.7109375" style="32" customWidth="1"/>
    <col min="15878" max="15878" width="7.28515625" style="32" customWidth="1"/>
    <col min="15879" max="15879" width="10.7109375" style="32" customWidth="1"/>
    <col min="15880" max="15880" width="8.28515625" style="32" customWidth="1"/>
    <col min="15881" max="15881" width="10.7109375" style="32" customWidth="1"/>
    <col min="15882" max="15882" width="7.28515625" style="32" customWidth="1"/>
    <col min="15883" max="15883" width="10.7109375" style="32" customWidth="1"/>
    <col min="15884" max="15884" width="8.28515625" style="32" customWidth="1"/>
    <col min="15885" max="15885" width="10.7109375" style="32" customWidth="1"/>
    <col min="15886" max="16128" width="9.140625" style="32"/>
    <col min="16129" max="16129" width="32.7109375" style="32" customWidth="1"/>
    <col min="16130" max="16130" width="7.28515625" style="32" customWidth="1"/>
    <col min="16131" max="16131" width="10.7109375" style="32" customWidth="1"/>
    <col min="16132" max="16132" width="8.28515625" style="32" customWidth="1"/>
    <col min="16133" max="16133" width="10.7109375" style="32" customWidth="1"/>
    <col min="16134" max="16134" width="7.28515625" style="32" customWidth="1"/>
    <col min="16135" max="16135" width="10.7109375" style="32" customWidth="1"/>
    <col min="16136" max="16136" width="8.28515625" style="32" customWidth="1"/>
    <col min="16137" max="16137" width="10.7109375" style="32" customWidth="1"/>
    <col min="16138" max="16138" width="7.28515625" style="32" customWidth="1"/>
    <col min="16139" max="16139" width="10.7109375" style="32" customWidth="1"/>
    <col min="16140" max="16140" width="8.28515625" style="32" customWidth="1"/>
    <col min="16141" max="16141" width="10.7109375" style="32" customWidth="1"/>
    <col min="16142" max="16384" width="9.140625" style="32"/>
  </cols>
  <sheetData>
    <row r="1" spans="1:13">
      <c r="A1" s="55" t="s">
        <v>69</v>
      </c>
      <c r="B1" s="56"/>
      <c r="C1" s="57"/>
      <c r="D1" s="57"/>
      <c r="E1" s="57"/>
      <c r="F1" s="57"/>
      <c r="G1" s="57"/>
      <c r="H1" s="57"/>
      <c r="I1" s="57"/>
    </row>
    <row r="2" spans="1:13">
      <c r="A2" s="55" t="s">
        <v>70</v>
      </c>
      <c r="B2" s="58"/>
      <c r="C2" s="57"/>
      <c r="D2" s="57"/>
      <c r="E2" s="57"/>
      <c r="F2" s="57"/>
      <c r="G2" s="57"/>
      <c r="H2" s="57"/>
      <c r="I2" s="57"/>
    </row>
    <row r="3" spans="1:13" ht="12.75" customHeight="1" thickBot="1">
      <c r="A3" s="59"/>
      <c r="B3" s="58"/>
      <c r="C3" s="57"/>
      <c r="D3" s="57"/>
      <c r="E3" s="57"/>
      <c r="F3" s="57"/>
      <c r="G3" s="57"/>
      <c r="H3" s="57"/>
      <c r="I3" s="57"/>
    </row>
    <row r="4" spans="1:13" ht="15.95" customHeight="1" thickBot="1">
      <c r="A4" s="101"/>
      <c r="B4" s="100">
        <v>2021</v>
      </c>
      <c r="C4" s="62"/>
      <c r="D4" s="62"/>
      <c r="E4" s="62"/>
      <c r="F4" s="100">
        <v>2022</v>
      </c>
      <c r="G4" s="62"/>
      <c r="H4" s="62"/>
      <c r="I4" s="63"/>
      <c r="J4" s="102">
        <v>2023</v>
      </c>
      <c r="K4" s="62"/>
      <c r="L4" s="62"/>
      <c r="M4" s="63"/>
    </row>
    <row r="5" spans="1:13">
      <c r="A5" s="103"/>
      <c r="B5" s="95"/>
      <c r="C5" s="159" t="s">
        <v>32</v>
      </c>
      <c r="D5" s="159"/>
      <c r="E5" s="104"/>
      <c r="F5" s="94"/>
      <c r="G5" s="159" t="s">
        <v>32</v>
      </c>
      <c r="H5" s="159"/>
      <c r="I5" s="105"/>
      <c r="J5" s="95"/>
      <c r="K5" s="159" t="s">
        <v>32</v>
      </c>
      <c r="L5" s="159"/>
      <c r="M5" s="105"/>
    </row>
    <row r="6" spans="1:13" ht="26.1" customHeight="1">
      <c r="A6" s="103"/>
      <c r="B6" s="98" t="s">
        <v>48</v>
      </c>
      <c r="C6" s="93" t="s">
        <v>46</v>
      </c>
      <c r="D6" s="93" t="s">
        <v>45</v>
      </c>
      <c r="E6" s="93" t="s">
        <v>44</v>
      </c>
      <c r="F6" s="97" t="s">
        <v>48</v>
      </c>
      <c r="G6" s="93" t="s">
        <v>46</v>
      </c>
      <c r="H6" s="93" t="s">
        <v>49</v>
      </c>
      <c r="I6" s="92" t="s">
        <v>44</v>
      </c>
      <c r="J6" s="98" t="s">
        <v>48</v>
      </c>
      <c r="K6" s="93" t="s">
        <v>46</v>
      </c>
      <c r="L6" s="93" t="s">
        <v>45</v>
      </c>
      <c r="M6" s="92" t="s">
        <v>44</v>
      </c>
    </row>
    <row r="7" spans="1:13" ht="26.1" customHeight="1">
      <c r="A7" s="106" t="s">
        <v>3</v>
      </c>
      <c r="B7" s="95" t="s">
        <v>7</v>
      </c>
      <c r="C7" s="93" t="s">
        <v>41</v>
      </c>
      <c r="D7" s="93" t="s">
        <v>42</v>
      </c>
      <c r="E7" s="93" t="s">
        <v>39</v>
      </c>
      <c r="F7" s="94" t="s">
        <v>7</v>
      </c>
      <c r="G7" s="93" t="s">
        <v>41</v>
      </c>
      <c r="H7" s="93" t="s">
        <v>42</v>
      </c>
      <c r="I7" s="92" t="s">
        <v>39</v>
      </c>
      <c r="J7" s="95" t="s">
        <v>7</v>
      </c>
      <c r="K7" s="93" t="s">
        <v>41</v>
      </c>
      <c r="L7" s="93" t="s">
        <v>40</v>
      </c>
      <c r="M7" s="92" t="s">
        <v>39</v>
      </c>
    </row>
    <row r="8" spans="1:13">
      <c r="A8" s="107"/>
      <c r="B8" s="89"/>
      <c r="C8" s="89" t="s">
        <v>8</v>
      </c>
      <c r="D8" s="89" t="s">
        <v>8</v>
      </c>
      <c r="E8" s="89" t="s">
        <v>8</v>
      </c>
      <c r="F8" s="90"/>
      <c r="G8" s="89" t="s">
        <v>8</v>
      </c>
      <c r="H8" s="89" t="s">
        <v>8</v>
      </c>
      <c r="I8" s="88" t="s">
        <v>8</v>
      </c>
      <c r="J8" s="89"/>
      <c r="K8" s="89" t="s">
        <v>8</v>
      </c>
      <c r="L8" s="89" t="s">
        <v>8</v>
      </c>
      <c r="M8" s="88" t="s">
        <v>8</v>
      </c>
    </row>
    <row r="9" spans="1:13" ht="18" customHeight="1">
      <c r="A9" s="108" t="s">
        <v>9</v>
      </c>
      <c r="B9" s="76">
        <v>40962.475914000002</v>
      </c>
      <c r="C9" s="77">
        <v>50.621297996083825</v>
      </c>
      <c r="D9" s="77">
        <v>5.8439739434350058</v>
      </c>
      <c r="E9" s="77">
        <v>43.534728060481179</v>
      </c>
      <c r="F9" s="75">
        <v>52475.847264999997</v>
      </c>
      <c r="G9" s="77">
        <v>53.182475454904697</v>
      </c>
      <c r="H9" s="77">
        <v>8.0596609992105108</v>
      </c>
      <c r="I9" s="78">
        <v>38.757863545884796</v>
      </c>
      <c r="J9" s="76">
        <v>45209.263363951868</v>
      </c>
      <c r="K9" s="77">
        <v>56.095471443125454</v>
      </c>
      <c r="L9" s="77">
        <v>3.7967567822988073</v>
      </c>
      <c r="M9" s="78">
        <v>40.107771774575731</v>
      </c>
    </row>
    <row r="10" spans="1:13" ht="15.95" customHeight="1">
      <c r="A10" s="108" t="s">
        <v>10</v>
      </c>
      <c r="B10" s="76">
        <v>5771.1977569999999</v>
      </c>
      <c r="C10" s="77">
        <v>68.762618100329803</v>
      </c>
      <c r="D10" s="77">
        <v>0.19719394154389569</v>
      </c>
      <c r="E10" s="77">
        <v>31.040187958126303</v>
      </c>
      <c r="F10" s="75">
        <v>5797.8977590000004</v>
      </c>
      <c r="G10" s="77">
        <v>65.411979998352081</v>
      </c>
      <c r="H10" s="77">
        <v>0.47929704219321034</v>
      </c>
      <c r="I10" s="78">
        <v>34.108722959454703</v>
      </c>
      <c r="J10" s="76">
        <v>4787.5238206778185</v>
      </c>
      <c r="K10" s="77">
        <v>67.387680494657147</v>
      </c>
      <c r="L10" s="77">
        <v>0.40822098398520601</v>
      </c>
      <c r="M10" s="78">
        <v>32.204098521357643</v>
      </c>
    </row>
    <row r="11" spans="1:13" ht="15.95" customHeight="1">
      <c r="A11" s="108" t="s">
        <v>11</v>
      </c>
      <c r="B11" s="76">
        <v>2280.6967789999999</v>
      </c>
      <c r="C11" s="77">
        <v>28.3163262929932</v>
      </c>
      <c r="D11" s="77">
        <v>0.40839081065656535</v>
      </c>
      <c r="E11" s="77">
        <v>71.275282896350234</v>
      </c>
      <c r="F11" s="75">
        <v>2962.5145550000002</v>
      </c>
      <c r="G11" s="77">
        <v>23.698455843022725</v>
      </c>
      <c r="H11" s="77">
        <v>0.32765518487578471</v>
      </c>
      <c r="I11" s="78">
        <v>75.973888972101506</v>
      </c>
      <c r="J11" s="76">
        <v>2749.8852744216724</v>
      </c>
      <c r="K11" s="77">
        <v>29.007661441716635</v>
      </c>
      <c r="L11" s="77">
        <v>0.25616941892059075</v>
      </c>
      <c r="M11" s="78">
        <v>70.736169139362786</v>
      </c>
    </row>
    <row r="12" spans="1:13" ht="15.95" customHeight="1">
      <c r="A12" s="108" t="s">
        <v>12</v>
      </c>
      <c r="B12" s="76">
        <v>1131.424771</v>
      </c>
      <c r="C12" s="77">
        <v>66.989820645113014</v>
      </c>
      <c r="D12" s="77">
        <v>1.1130946426940904</v>
      </c>
      <c r="E12" s="77">
        <v>31.897084712192896</v>
      </c>
      <c r="F12" s="75">
        <v>1096.090121</v>
      </c>
      <c r="G12" s="77">
        <v>67.912506648846787</v>
      </c>
      <c r="H12" s="77">
        <v>1.5108184561960292</v>
      </c>
      <c r="I12" s="78">
        <v>30.576674894957172</v>
      </c>
      <c r="J12" s="76">
        <v>1092.7652008860068</v>
      </c>
      <c r="K12" s="77">
        <v>67.578121326660437</v>
      </c>
      <c r="L12" s="77">
        <v>2.9226862735763386</v>
      </c>
      <c r="M12" s="78">
        <v>29.499192399763242</v>
      </c>
    </row>
    <row r="13" spans="1:13" ht="15.95" customHeight="1">
      <c r="A13" s="108" t="s">
        <v>13</v>
      </c>
      <c r="B13" s="76">
        <v>4302.8456509999996</v>
      </c>
      <c r="C13" s="77">
        <v>56.388684802063047</v>
      </c>
      <c r="D13" s="77">
        <v>4.7130818304995596</v>
      </c>
      <c r="E13" s="77">
        <v>38.898233367437385</v>
      </c>
      <c r="F13" s="75">
        <v>4759.5397659999999</v>
      </c>
      <c r="G13" s="77">
        <v>56.936156506317147</v>
      </c>
      <c r="H13" s="77">
        <v>4.6814586539852607</v>
      </c>
      <c r="I13" s="78">
        <v>38.382384839697579</v>
      </c>
      <c r="J13" s="76">
        <v>4254.2221611841996</v>
      </c>
      <c r="K13" s="77">
        <v>52.785411664091477</v>
      </c>
      <c r="L13" s="77">
        <v>5.7925151543779458</v>
      </c>
      <c r="M13" s="78">
        <v>41.422073181530578</v>
      </c>
    </row>
    <row r="14" spans="1:13" ht="15.95" customHeight="1">
      <c r="A14" s="108" t="s">
        <v>14</v>
      </c>
      <c r="B14" s="76">
        <v>1218.0056629999999</v>
      </c>
      <c r="C14" s="77">
        <v>67.49612805054926</v>
      </c>
      <c r="D14" s="77">
        <v>0.21560744658017267</v>
      </c>
      <c r="E14" s="77">
        <v>32.288264502870575</v>
      </c>
      <c r="F14" s="75">
        <v>1382.0415559999999</v>
      </c>
      <c r="G14" s="77">
        <v>62.74743851379074</v>
      </c>
      <c r="H14" s="77">
        <v>0.53955773660552497</v>
      </c>
      <c r="I14" s="78">
        <v>36.713003749603729</v>
      </c>
      <c r="J14" s="76">
        <v>1212.783316717524</v>
      </c>
      <c r="K14" s="77">
        <v>65.363922012346421</v>
      </c>
      <c r="L14" s="77">
        <v>1.0514409387492807</v>
      </c>
      <c r="M14" s="78">
        <v>33.584637048904291</v>
      </c>
    </row>
    <row r="15" spans="1:13" ht="15.95" customHeight="1">
      <c r="A15" s="108" t="s">
        <v>15</v>
      </c>
      <c r="B15" s="76">
        <v>1007.479479</v>
      </c>
      <c r="C15" s="77">
        <v>40.292220076477527</v>
      </c>
      <c r="D15" s="77">
        <v>0.23897241980686507</v>
      </c>
      <c r="E15" s="77">
        <v>59.468807503715603</v>
      </c>
      <c r="F15" s="75">
        <v>1110.771653</v>
      </c>
      <c r="G15" s="77">
        <v>27.089514830136213</v>
      </c>
      <c r="H15" s="77">
        <v>8.4260194572098379E-2</v>
      </c>
      <c r="I15" s="78">
        <v>72.82622497529168</v>
      </c>
      <c r="J15" s="76">
        <v>1058.6992502721182</v>
      </c>
      <c r="K15" s="77">
        <v>22.377914477413029</v>
      </c>
      <c r="L15" s="77">
        <v>0.19425317213192686</v>
      </c>
      <c r="M15" s="78">
        <v>77.427832350455034</v>
      </c>
    </row>
    <row r="16" spans="1:13" ht="15.95" customHeight="1">
      <c r="A16" s="108" t="s">
        <v>16</v>
      </c>
      <c r="B16" s="76">
        <v>522.59794439999996</v>
      </c>
      <c r="C16" s="77">
        <v>85.70307585782551</v>
      </c>
      <c r="D16" s="77">
        <v>0.27410523355778155</v>
      </c>
      <c r="E16" s="77">
        <v>14.022818908616715</v>
      </c>
      <c r="F16" s="75">
        <v>517.20894829999997</v>
      </c>
      <c r="G16" s="77">
        <v>76.654003743187886</v>
      </c>
      <c r="H16" s="77">
        <v>0.10522593949452608</v>
      </c>
      <c r="I16" s="78">
        <v>23.240770317317587</v>
      </c>
      <c r="J16" s="76">
        <v>465.8820558694772</v>
      </c>
      <c r="K16" s="77">
        <v>81.498091953846952</v>
      </c>
      <c r="L16" s="77">
        <v>0.60011669857105132</v>
      </c>
      <c r="M16" s="78">
        <v>17.901791347581991</v>
      </c>
    </row>
    <row r="17" spans="1:13" ht="15.95" customHeight="1">
      <c r="A17" s="108" t="s">
        <v>17</v>
      </c>
      <c r="B17" s="76">
        <v>311.34907010000001</v>
      </c>
      <c r="C17" s="77">
        <v>56.802328104791101</v>
      </c>
      <c r="D17" s="77">
        <v>1.4888749186906023</v>
      </c>
      <c r="E17" s="77">
        <v>41.7087969765183</v>
      </c>
      <c r="F17" s="75">
        <v>315.84511139999995</v>
      </c>
      <c r="G17" s="77">
        <v>51.569378035711821</v>
      </c>
      <c r="H17" s="77">
        <v>0.31041215533336997</v>
      </c>
      <c r="I17" s="78">
        <v>48.120219808954801</v>
      </c>
      <c r="J17" s="76">
        <v>324.78034481958986</v>
      </c>
      <c r="K17" s="77">
        <v>51.213227234334369</v>
      </c>
      <c r="L17" s="77">
        <v>0.84900846189233403</v>
      </c>
      <c r="M17" s="78">
        <v>47.937764303773292</v>
      </c>
    </row>
    <row r="18" spans="1:13" ht="15.95" customHeight="1">
      <c r="A18" s="108" t="s">
        <v>18</v>
      </c>
      <c r="B18" s="76">
        <v>640.6162276</v>
      </c>
      <c r="C18" s="77">
        <v>78.644588456429744</v>
      </c>
      <c r="D18" s="77">
        <v>1.5445945633783844</v>
      </c>
      <c r="E18" s="77">
        <v>19.81081698019187</v>
      </c>
      <c r="F18" s="75">
        <v>654.72812150000004</v>
      </c>
      <c r="G18" s="77">
        <v>76.607592718535116</v>
      </c>
      <c r="H18" s="77">
        <v>0.62214284875238413</v>
      </c>
      <c r="I18" s="78">
        <v>22.770264432712484</v>
      </c>
      <c r="J18" s="76">
        <v>613.58831092566265</v>
      </c>
      <c r="K18" s="77">
        <v>74.11194553807843</v>
      </c>
      <c r="L18" s="77">
        <v>0.52737792417678553</v>
      </c>
      <c r="M18" s="78">
        <v>25.36067653774478</v>
      </c>
    </row>
    <row r="19" spans="1:13" ht="15.95" customHeight="1">
      <c r="A19" s="108" t="s">
        <v>19</v>
      </c>
      <c r="B19" s="76">
        <v>445.21721539999999</v>
      </c>
      <c r="C19" s="77">
        <v>74.406131458359852</v>
      </c>
      <c r="D19" s="77">
        <v>1.031345933332833</v>
      </c>
      <c r="E19" s="77">
        <v>24.562522608307304</v>
      </c>
      <c r="F19" s="75">
        <v>442.9450635</v>
      </c>
      <c r="G19" s="77">
        <v>68.32110248590682</v>
      </c>
      <c r="H19" s="77">
        <v>1.0840520309572044</v>
      </c>
      <c r="I19" s="78">
        <v>30.594845483135984</v>
      </c>
      <c r="J19" s="76">
        <v>427.99097537215579</v>
      </c>
      <c r="K19" s="77">
        <v>67.412596104184956</v>
      </c>
      <c r="L19" s="77">
        <v>1.358035898243976</v>
      </c>
      <c r="M19" s="78">
        <v>31.229367997571057</v>
      </c>
    </row>
    <row r="20" spans="1:13" ht="15.95" customHeight="1">
      <c r="A20" s="108" t="s">
        <v>20</v>
      </c>
      <c r="B20" s="76">
        <v>1280.566063</v>
      </c>
      <c r="C20" s="77">
        <v>33.946527666508516</v>
      </c>
      <c r="D20" s="77">
        <v>8.868768987869462</v>
      </c>
      <c r="E20" s="77">
        <v>57.184703345622012</v>
      </c>
      <c r="F20" s="75">
        <v>1232.843975</v>
      </c>
      <c r="G20" s="77">
        <v>36.214958385951562</v>
      </c>
      <c r="H20" s="77">
        <v>1.3188805830312125</v>
      </c>
      <c r="I20" s="78">
        <v>62.466161031017229</v>
      </c>
      <c r="J20" s="76">
        <v>1290.5792607221151</v>
      </c>
      <c r="K20" s="77">
        <v>37.835204367279282</v>
      </c>
      <c r="L20" s="77">
        <v>1.1337477538799527</v>
      </c>
      <c r="M20" s="78">
        <v>61.031047878840759</v>
      </c>
    </row>
    <row r="21" spans="1:13" ht="15.95" customHeight="1">
      <c r="A21" s="108" t="s">
        <v>21</v>
      </c>
      <c r="B21" s="76">
        <v>820.50753350000002</v>
      </c>
      <c r="C21" s="77">
        <v>87.272077647978847</v>
      </c>
      <c r="D21" s="77">
        <v>0.15584299934741813</v>
      </c>
      <c r="E21" s="77">
        <v>12.572079352673734</v>
      </c>
      <c r="F21" s="75">
        <v>941.74724620000006</v>
      </c>
      <c r="G21" s="77">
        <v>77.186593722026871</v>
      </c>
      <c r="H21" s="77">
        <v>8.8479474389553003E-2</v>
      </c>
      <c r="I21" s="78">
        <v>22.724926803583582</v>
      </c>
      <c r="J21" s="76">
        <v>871.04006313764785</v>
      </c>
      <c r="K21" s="77">
        <v>79.714571726879782</v>
      </c>
      <c r="L21" s="77">
        <v>0.14507311333621162</v>
      </c>
      <c r="M21" s="78">
        <v>20.140355159784001</v>
      </c>
    </row>
    <row r="22" spans="1:13" ht="15.95" customHeight="1">
      <c r="A22" s="108" t="s">
        <v>22</v>
      </c>
      <c r="B22" s="76">
        <v>1937.777568</v>
      </c>
      <c r="C22" s="77">
        <v>42.933643777635595</v>
      </c>
      <c r="D22" s="77">
        <v>0.37525399925291858</v>
      </c>
      <c r="E22" s="77">
        <v>56.6911022231115</v>
      </c>
      <c r="F22" s="75">
        <v>2299.718969</v>
      </c>
      <c r="G22" s="77">
        <v>39.674491257189629</v>
      </c>
      <c r="H22" s="77">
        <v>2.4388826502961187</v>
      </c>
      <c r="I22" s="78">
        <v>57.886626092514263</v>
      </c>
      <c r="J22" s="76">
        <v>2017.7608147292417</v>
      </c>
      <c r="K22" s="77">
        <v>47.3772480930486</v>
      </c>
      <c r="L22" s="77">
        <v>0.76139998745888715</v>
      </c>
      <c r="M22" s="78">
        <v>51.861351919492506</v>
      </c>
    </row>
    <row r="23" spans="1:13" ht="15.95" customHeight="1">
      <c r="A23" s="108" t="s">
        <v>23</v>
      </c>
      <c r="B23" s="76">
        <v>2926.3741289999998</v>
      </c>
      <c r="C23" s="77">
        <v>5.1397934460943553</v>
      </c>
      <c r="D23" s="77">
        <v>0.1445145527301131</v>
      </c>
      <c r="E23" s="77">
        <v>94.71569200117554</v>
      </c>
      <c r="F23" s="75">
        <v>3553.8171470000002</v>
      </c>
      <c r="G23" s="77">
        <v>4.0897880744025112</v>
      </c>
      <c r="H23" s="77">
        <v>2.2327774978098784E-3</v>
      </c>
      <c r="I23" s="78">
        <v>95.90797914809967</v>
      </c>
      <c r="J23" s="76">
        <v>2342.7960681486807</v>
      </c>
      <c r="K23" s="77">
        <v>6.3678289511127311</v>
      </c>
      <c r="L23" s="77">
        <v>5.2674621309148711E-2</v>
      </c>
      <c r="M23" s="78">
        <v>93.579496427578121</v>
      </c>
    </row>
    <row r="24" spans="1:13" ht="15.95" customHeight="1">
      <c r="A24" s="108" t="s">
        <v>24</v>
      </c>
      <c r="B24" s="76">
        <v>2361.2459859999999</v>
      </c>
      <c r="C24" s="77">
        <v>47.49145304446705</v>
      </c>
      <c r="D24" s="77">
        <v>0.48726069563253804</v>
      </c>
      <c r="E24" s="77">
        <v>52.021286259900414</v>
      </c>
      <c r="F24" s="75">
        <v>2784.7517590000002</v>
      </c>
      <c r="G24" s="77">
        <v>37.366885001803396</v>
      </c>
      <c r="H24" s="77">
        <v>0.19378754483243635</v>
      </c>
      <c r="I24" s="78">
        <v>62.439327453364172</v>
      </c>
      <c r="J24" s="76">
        <v>2160.4384411372921</v>
      </c>
      <c r="K24" s="77">
        <v>50.252859478623094</v>
      </c>
      <c r="L24" s="77">
        <v>0.36186433706030641</v>
      </c>
      <c r="M24" s="78">
        <v>49.385276184316595</v>
      </c>
    </row>
    <row r="25" spans="1:13" ht="15.95" customHeight="1">
      <c r="A25" s="108" t="s">
        <v>25</v>
      </c>
      <c r="B25" s="76">
        <v>94.132954670000004</v>
      </c>
      <c r="C25" s="77">
        <v>39.035145097501697</v>
      </c>
      <c r="D25" s="77">
        <v>31.414243156041373</v>
      </c>
      <c r="E25" s="77">
        <v>29.550611746456941</v>
      </c>
      <c r="F25" s="75">
        <v>110.4630928</v>
      </c>
      <c r="G25" s="77">
        <v>29.433658961255432</v>
      </c>
      <c r="H25" s="77">
        <v>54.360252960885532</v>
      </c>
      <c r="I25" s="78">
        <v>16.206088077859036</v>
      </c>
      <c r="J25" s="76">
        <v>121.66213707267839</v>
      </c>
      <c r="K25" s="77">
        <v>31.318588358303394</v>
      </c>
      <c r="L25" s="77">
        <v>50.952272307396825</v>
      </c>
      <c r="M25" s="78">
        <v>17.729139334299781</v>
      </c>
    </row>
    <row r="26" spans="1:13" ht="15.95" customHeight="1">
      <c r="A26" s="108" t="s">
        <v>26</v>
      </c>
      <c r="B26" s="76">
        <v>2409.193201</v>
      </c>
      <c r="C26" s="77">
        <v>86.909649286709765</v>
      </c>
      <c r="D26" s="77">
        <v>9.9308580844612845E-2</v>
      </c>
      <c r="E26" s="77">
        <v>12.991042132445617</v>
      </c>
      <c r="F26" s="75">
        <v>2996.4627479999999</v>
      </c>
      <c r="G26" s="77">
        <v>87.755798128990065</v>
      </c>
      <c r="H26" s="77">
        <v>7.5864137349204816E-2</v>
      </c>
      <c r="I26" s="78">
        <v>12.168337733660726</v>
      </c>
      <c r="J26" s="76">
        <v>2509.7910361806398</v>
      </c>
      <c r="K26" s="77">
        <v>85.205881538068382</v>
      </c>
      <c r="L26" s="77">
        <v>0.18340707847569543</v>
      </c>
      <c r="M26" s="78">
        <v>14.610711383455927</v>
      </c>
    </row>
    <row r="27" spans="1:13" ht="15.95" customHeight="1">
      <c r="A27" s="108" t="s">
        <v>27</v>
      </c>
      <c r="B27" s="76">
        <v>385.13130139999998</v>
      </c>
      <c r="C27" s="77">
        <v>63.918117338483846</v>
      </c>
      <c r="D27" s="77">
        <v>26.310854974741648</v>
      </c>
      <c r="E27" s="77">
        <v>9.7710276867745076</v>
      </c>
      <c r="F27" s="75">
        <v>1097.66282</v>
      </c>
      <c r="G27" s="77">
        <v>61.403274730084931</v>
      </c>
      <c r="H27" s="77">
        <v>35.401087174590948</v>
      </c>
      <c r="I27" s="78">
        <v>3.1956380953241159</v>
      </c>
      <c r="J27" s="76">
        <v>333.73828859294866</v>
      </c>
      <c r="K27" s="77">
        <v>74.100674255090553</v>
      </c>
      <c r="L27" s="77">
        <v>15.314675455550953</v>
      </c>
      <c r="M27" s="78">
        <v>10.584650289358496</v>
      </c>
    </row>
    <row r="28" spans="1:13" ht="15.95" customHeight="1">
      <c r="A28" s="108" t="s">
        <v>28</v>
      </c>
      <c r="B28" s="76">
        <v>2126.7821219299949</v>
      </c>
      <c r="C28" s="77">
        <v>3.7328440414818682</v>
      </c>
      <c r="D28" s="77">
        <v>0.15926875738302038</v>
      </c>
      <c r="E28" s="77">
        <v>96.1078872011351</v>
      </c>
      <c r="F28" s="75">
        <v>5936.4801453000109</v>
      </c>
      <c r="G28" s="77">
        <v>0.71974105125727827</v>
      </c>
      <c r="H28" s="77">
        <v>0.10956280718108984</v>
      </c>
      <c r="I28" s="78">
        <v>99.170696141561621</v>
      </c>
      <c r="J28" s="76">
        <v>2873.9415201806551</v>
      </c>
      <c r="K28" s="77">
        <v>2.1072756799240118</v>
      </c>
      <c r="L28" s="77">
        <v>0.50978176946397935</v>
      </c>
      <c r="M28" s="78">
        <v>97.382942550612</v>
      </c>
    </row>
    <row r="29" spans="1:13" ht="21.95" customHeight="1" thickBot="1">
      <c r="A29" s="109" t="s">
        <v>29</v>
      </c>
      <c r="B29" s="81">
        <v>72935.617329999994</v>
      </c>
      <c r="C29" s="82">
        <v>50.60629688340795</v>
      </c>
      <c r="D29" s="82">
        <v>4.0147425106122494</v>
      </c>
      <c r="E29" s="82">
        <v>45.378960605979813</v>
      </c>
      <c r="F29" s="80">
        <v>92469.377821999995</v>
      </c>
      <c r="G29" s="82">
        <v>48.89744602523151</v>
      </c>
      <c r="H29" s="82">
        <v>5.4945758144359553</v>
      </c>
      <c r="I29" s="83">
        <v>45.607978160332543</v>
      </c>
      <c r="J29" s="81">
        <v>76719.131705000007</v>
      </c>
      <c r="K29" s="82">
        <v>52.850707157959398</v>
      </c>
      <c r="L29" s="82">
        <v>2.8983409135514537</v>
      </c>
      <c r="M29" s="83">
        <v>44.25095192848913</v>
      </c>
    </row>
  </sheetData>
  <mergeCells count="3">
    <mergeCell ref="C5:D5"/>
    <mergeCell ref="G5:H5"/>
    <mergeCell ref="K5:L5"/>
  </mergeCells>
  <pageMargins left="0.51181102362204722" right="0.51181102362204722" top="0.74803149606299213" bottom="0.74803149606299213" header="0.31496062992125984" footer="0.31496062992125984"/>
  <pageSetup paperSize="9" scale="95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A2" sqref="A2"/>
    </sheetView>
  </sheetViews>
  <sheetFormatPr defaultRowHeight="12.75"/>
  <cols>
    <col min="1" max="1" width="34.7109375" style="32" customWidth="1"/>
    <col min="2" max="4" width="10.7109375" style="32" customWidth="1"/>
    <col min="5" max="7" width="11.42578125" style="32" customWidth="1"/>
    <col min="8" max="256" width="9.140625" style="32"/>
    <col min="257" max="257" width="34.7109375" style="32" customWidth="1"/>
    <col min="258" max="260" width="10.7109375" style="32" customWidth="1"/>
    <col min="261" max="263" width="11.7109375" style="32" customWidth="1"/>
    <col min="264" max="512" width="9.140625" style="32"/>
    <col min="513" max="513" width="34.7109375" style="32" customWidth="1"/>
    <col min="514" max="516" width="10.7109375" style="32" customWidth="1"/>
    <col min="517" max="519" width="11.7109375" style="32" customWidth="1"/>
    <col min="520" max="768" width="9.140625" style="32"/>
    <col min="769" max="769" width="34.7109375" style="32" customWidth="1"/>
    <col min="770" max="772" width="10.7109375" style="32" customWidth="1"/>
    <col min="773" max="775" width="11.7109375" style="32" customWidth="1"/>
    <col min="776" max="1024" width="9.140625" style="32"/>
    <col min="1025" max="1025" width="34.7109375" style="32" customWidth="1"/>
    <col min="1026" max="1028" width="10.7109375" style="32" customWidth="1"/>
    <col min="1029" max="1031" width="11.7109375" style="32" customWidth="1"/>
    <col min="1032" max="1280" width="9.140625" style="32"/>
    <col min="1281" max="1281" width="34.7109375" style="32" customWidth="1"/>
    <col min="1282" max="1284" width="10.7109375" style="32" customWidth="1"/>
    <col min="1285" max="1287" width="11.7109375" style="32" customWidth="1"/>
    <col min="1288" max="1536" width="9.140625" style="32"/>
    <col min="1537" max="1537" width="34.7109375" style="32" customWidth="1"/>
    <col min="1538" max="1540" width="10.7109375" style="32" customWidth="1"/>
    <col min="1541" max="1543" width="11.7109375" style="32" customWidth="1"/>
    <col min="1544" max="1792" width="9.140625" style="32"/>
    <col min="1793" max="1793" width="34.7109375" style="32" customWidth="1"/>
    <col min="1794" max="1796" width="10.7109375" style="32" customWidth="1"/>
    <col min="1797" max="1799" width="11.7109375" style="32" customWidth="1"/>
    <col min="1800" max="2048" width="9.140625" style="32"/>
    <col min="2049" max="2049" width="34.7109375" style="32" customWidth="1"/>
    <col min="2050" max="2052" width="10.7109375" style="32" customWidth="1"/>
    <col min="2053" max="2055" width="11.7109375" style="32" customWidth="1"/>
    <col min="2056" max="2304" width="9.140625" style="32"/>
    <col min="2305" max="2305" width="34.7109375" style="32" customWidth="1"/>
    <col min="2306" max="2308" width="10.7109375" style="32" customWidth="1"/>
    <col min="2309" max="2311" width="11.7109375" style="32" customWidth="1"/>
    <col min="2312" max="2560" width="9.140625" style="32"/>
    <col min="2561" max="2561" width="34.7109375" style="32" customWidth="1"/>
    <col min="2562" max="2564" width="10.7109375" style="32" customWidth="1"/>
    <col min="2565" max="2567" width="11.7109375" style="32" customWidth="1"/>
    <col min="2568" max="2816" width="9.140625" style="32"/>
    <col min="2817" max="2817" width="34.7109375" style="32" customWidth="1"/>
    <col min="2818" max="2820" width="10.7109375" style="32" customWidth="1"/>
    <col min="2821" max="2823" width="11.7109375" style="32" customWidth="1"/>
    <col min="2824" max="3072" width="9.140625" style="32"/>
    <col min="3073" max="3073" width="34.7109375" style="32" customWidth="1"/>
    <col min="3074" max="3076" width="10.7109375" style="32" customWidth="1"/>
    <col min="3077" max="3079" width="11.7109375" style="32" customWidth="1"/>
    <col min="3080" max="3328" width="9.140625" style="32"/>
    <col min="3329" max="3329" width="34.7109375" style="32" customWidth="1"/>
    <col min="3330" max="3332" width="10.7109375" style="32" customWidth="1"/>
    <col min="3333" max="3335" width="11.7109375" style="32" customWidth="1"/>
    <col min="3336" max="3584" width="9.140625" style="32"/>
    <col min="3585" max="3585" width="34.7109375" style="32" customWidth="1"/>
    <col min="3586" max="3588" width="10.7109375" style="32" customWidth="1"/>
    <col min="3589" max="3591" width="11.7109375" style="32" customWidth="1"/>
    <col min="3592" max="3840" width="9.140625" style="32"/>
    <col min="3841" max="3841" width="34.7109375" style="32" customWidth="1"/>
    <col min="3842" max="3844" width="10.7109375" style="32" customWidth="1"/>
    <col min="3845" max="3847" width="11.7109375" style="32" customWidth="1"/>
    <col min="3848" max="4096" width="9.140625" style="32"/>
    <col min="4097" max="4097" width="34.7109375" style="32" customWidth="1"/>
    <col min="4098" max="4100" width="10.7109375" style="32" customWidth="1"/>
    <col min="4101" max="4103" width="11.7109375" style="32" customWidth="1"/>
    <col min="4104" max="4352" width="9.140625" style="32"/>
    <col min="4353" max="4353" width="34.7109375" style="32" customWidth="1"/>
    <col min="4354" max="4356" width="10.7109375" style="32" customWidth="1"/>
    <col min="4357" max="4359" width="11.7109375" style="32" customWidth="1"/>
    <col min="4360" max="4608" width="9.140625" style="32"/>
    <col min="4609" max="4609" width="34.7109375" style="32" customWidth="1"/>
    <col min="4610" max="4612" width="10.7109375" style="32" customWidth="1"/>
    <col min="4613" max="4615" width="11.7109375" style="32" customWidth="1"/>
    <col min="4616" max="4864" width="9.140625" style="32"/>
    <col min="4865" max="4865" width="34.7109375" style="32" customWidth="1"/>
    <col min="4866" max="4868" width="10.7109375" style="32" customWidth="1"/>
    <col min="4869" max="4871" width="11.7109375" style="32" customWidth="1"/>
    <col min="4872" max="5120" width="9.140625" style="32"/>
    <col min="5121" max="5121" width="34.7109375" style="32" customWidth="1"/>
    <col min="5122" max="5124" width="10.7109375" style="32" customWidth="1"/>
    <col min="5125" max="5127" width="11.7109375" style="32" customWidth="1"/>
    <col min="5128" max="5376" width="9.140625" style="32"/>
    <col min="5377" max="5377" width="34.7109375" style="32" customWidth="1"/>
    <col min="5378" max="5380" width="10.7109375" style="32" customWidth="1"/>
    <col min="5381" max="5383" width="11.7109375" style="32" customWidth="1"/>
    <col min="5384" max="5632" width="9.140625" style="32"/>
    <col min="5633" max="5633" width="34.7109375" style="32" customWidth="1"/>
    <col min="5634" max="5636" width="10.7109375" style="32" customWidth="1"/>
    <col min="5637" max="5639" width="11.7109375" style="32" customWidth="1"/>
    <col min="5640" max="5888" width="9.140625" style="32"/>
    <col min="5889" max="5889" width="34.7109375" style="32" customWidth="1"/>
    <col min="5890" max="5892" width="10.7109375" style="32" customWidth="1"/>
    <col min="5893" max="5895" width="11.7109375" style="32" customWidth="1"/>
    <col min="5896" max="6144" width="9.140625" style="32"/>
    <col min="6145" max="6145" width="34.7109375" style="32" customWidth="1"/>
    <col min="6146" max="6148" width="10.7109375" style="32" customWidth="1"/>
    <col min="6149" max="6151" width="11.7109375" style="32" customWidth="1"/>
    <col min="6152" max="6400" width="9.140625" style="32"/>
    <col min="6401" max="6401" width="34.7109375" style="32" customWidth="1"/>
    <col min="6402" max="6404" width="10.7109375" style="32" customWidth="1"/>
    <col min="6405" max="6407" width="11.7109375" style="32" customWidth="1"/>
    <col min="6408" max="6656" width="9.140625" style="32"/>
    <col min="6657" max="6657" width="34.7109375" style="32" customWidth="1"/>
    <col min="6658" max="6660" width="10.7109375" style="32" customWidth="1"/>
    <col min="6661" max="6663" width="11.7109375" style="32" customWidth="1"/>
    <col min="6664" max="6912" width="9.140625" style="32"/>
    <col min="6913" max="6913" width="34.7109375" style="32" customWidth="1"/>
    <col min="6914" max="6916" width="10.7109375" style="32" customWidth="1"/>
    <col min="6917" max="6919" width="11.7109375" style="32" customWidth="1"/>
    <col min="6920" max="7168" width="9.140625" style="32"/>
    <col min="7169" max="7169" width="34.7109375" style="32" customWidth="1"/>
    <col min="7170" max="7172" width="10.7109375" style="32" customWidth="1"/>
    <col min="7173" max="7175" width="11.7109375" style="32" customWidth="1"/>
    <col min="7176" max="7424" width="9.140625" style="32"/>
    <col min="7425" max="7425" width="34.7109375" style="32" customWidth="1"/>
    <col min="7426" max="7428" width="10.7109375" style="32" customWidth="1"/>
    <col min="7429" max="7431" width="11.7109375" style="32" customWidth="1"/>
    <col min="7432" max="7680" width="9.140625" style="32"/>
    <col min="7681" max="7681" width="34.7109375" style="32" customWidth="1"/>
    <col min="7682" max="7684" width="10.7109375" style="32" customWidth="1"/>
    <col min="7685" max="7687" width="11.7109375" style="32" customWidth="1"/>
    <col min="7688" max="7936" width="9.140625" style="32"/>
    <col min="7937" max="7937" width="34.7109375" style="32" customWidth="1"/>
    <col min="7938" max="7940" width="10.7109375" style="32" customWidth="1"/>
    <col min="7941" max="7943" width="11.7109375" style="32" customWidth="1"/>
    <col min="7944" max="8192" width="9.140625" style="32"/>
    <col min="8193" max="8193" width="34.7109375" style="32" customWidth="1"/>
    <col min="8194" max="8196" width="10.7109375" style="32" customWidth="1"/>
    <col min="8197" max="8199" width="11.7109375" style="32" customWidth="1"/>
    <col min="8200" max="8448" width="9.140625" style="32"/>
    <col min="8449" max="8449" width="34.7109375" style="32" customWidth="1"/>
    <col min="8450" max="8452" width="10.7109375" style="32" customWidth="1"/>
    <col min="8453" max="8455" width="11.7109375" style="32" customWidth="1"/>
    <col min="8456" max="8704" width="9.140625" style="32"/>
    <col min="8705" max="8705" width="34.7109375" style="32" customWidth="1"/>
    <col min="8706" max="8708" width="10.7109375" style="32" customWidth="1"/>
    <col min="8709" max="8711" width="11.7109375" style="32" customWidth="1"/>
    <col min="8712" max="8960" width="9.140625" style="32"/>
    <col min="8961" max="8961" width="34.7109375" style="32" customWidth="1"/>
    <col min="8962" max="8964" width="10.7109375" style="32" customWidth="1"/>
    <col min="8965" max="8967" width="11.7109375" style="32" customWidth="1"/>
    <col min="8968" max="9216" width="9.140625" style="32"/>
    <col min="9217" max="9217" width="34.7109375" style="32" customWidth="1"/>
    <col min="9218" max="9220" width="10.7109375" style="32" customWidth="1"/>
    <col min="9221" max="9223" width="11.7109375" style="32" customWidth="1"/>
    <col min="9224" max="9472" width="9.140625" style="32"/>
    <col min="9473" max="9473" width="34.7109375" style="32" customWidth="1"/>
    <col min="9474" max="9476" width="10.7109375" style="32" customWidth="1"/>
    <col min="9477" max="9479" width="11.7109375" style="32" customWidth="1"/>
    <col min="9480" max="9728" width="9.140625" style="32"/>
    <col min="9729" max="9729" width="34.7109375" style="32" customWidth="1"/>
    <col min="9730" max="9732" width="10.7109375" style="32" customWidth="1"/>
    <col min="9733" max="9735" width="11.7109375" style="32" customWidth="1"/>
    <col min="9736" max="9984" width="9.140625" style="32"/>
    <col min="9985" max="9985" width="34.7109375" style="32" customWidth="1"/>
    <col min="9986" max="9988" width="10.7109375" style="32" customWidth="1"/>
    <col min="9989" max="9991" width="11.7109375" style="32" customWidth="1"/>
    <col min="9992" max="10240" width="9.140625" style="32"/>
    <col min="10241" max="10241" width="34.7109375" style="32" customWidth="1"/>
    <col min="10242" max="10244" width="10.7109375" style="32" customWidth="1"/>
    <col min="10245" max="10247" width="11.7109375" style="32" customWidth="1"/>
    <col min="10248" max="10496" width="9.140625" style="32"/>
    <col min="10497" max="10497" width="34.7109375" style="32" customWidth="1"/>
    <col min="10498" max="10500" width="10.7109375" style="32" customWidth="1"/>
    <col min="10501" max="10503" width="11.7109375" style="32" customWidth="1"/>
    <col min="10504" max="10752" width="9.140625" style="32"/>
    <col min="10753" max="10753" width="34.7109375" style="32" customWidth="1"/>
    <col min="10754" max="10756" width="10.7109375" style="32" customWidth="1"/>
    <col min="10757" max="10759" width="11.7109375" style="32" customWidth="1"/>
    <col min="10760" max="11008" width="9.140625" style="32"/>
    <col min="11009" max="11009" width="34.7109375" style="32" customWidth="1"/>
    <col min="11010" max="11012" width="10.7109375" style="32" customWidth="1"/>
    <col min="11013" max="11015" width="11.7109375" style="32" customWidth="1"/>
    <col min="11016" max="11264" width="9.140625" style="32"/>
    <col min="11265" max="11265" width="34.7109375" style="32" customWidth="1"/>
    <col min="11266" max="11268" width="10.7109375" style="32" customWidth="1"/>
    <col min="11269" max="11271" width="11.7109375" style="32" customWidth="1"/>
    <col min="11272" max="11520" width="9.140625" style="32"/>
    <col min="11521" max="11521" width="34.7109375" style="32" customWidth="1"/>
    <col min="11522" max="11524" width="10.7109375" style="32" customWidth="1"/>
    <col min="11525" max="11527" width="11.7109375" style="32" customWidth="1"/>
    <col min="11528" max="11776" width="9.140625" style="32"/>
    <col min="11777" max="11777" width="34.7109375" style="32" customWidth="1"/>
    <col min="11778" max="11780" width="10.7109375" style="32" customWidth="1"/>
    <col min="11781" max="11783" width="11.7109375" style="32" customWidth="1"/>
    <col min="11784" max="12032" width="9.140625" style="32"/>
    <col min="12033" max="12033" width="34.7109375" style="32" customWidth="1"/>
    <col min="12034" max="12036" width="10.7109375" style="32" customWidth="1"/>
    <col min="12037" max="12039" width="11.7109375" style="32" customWidth="1"/>
    <col min="12040" max="12288" width="9.140625" style="32"/>
    <col min="12289" max="12289" width="34.7109375" style="32" customWidth="1"/>
    <col min="12290" max="12292" width="10.7109375" style="32" customWidth="1"/>
    <col min="12293" max="12295" width="11.7109375" style="32" customWidth="1"/>
    <col min="12296" max="12544" width="9.140625" style="32"/>
    <col min="12545" max="12545" width="34.7109375" style="32" customWidth="1"/>
    <col min="12546" max="12548" width="10.7109375" style="32" customWidth="1"/>
    <col min="12549" max="12551" width="11.7109375" style="32" customWidth="1"/>
    <col min="12552" max="12800" width="9.140625" style="32"/>
    <col min="12801" max="12801" width="34.7109375" style="32" customWidth="1"/>
    <col min="12802" max="12804" width="10.7109375" style="32" customWidth="1"/>
    <col min="12805" max="12807" width="11.7109375" style="32" customWidth="1"/>
    <col min="12808" max="13056" width="9.140625" style="32"/>
    <col min="13057" max="13057" width="34.7109375" style="32" customWidth="1"/>
    <col min="13058" max="13060" width="10.7109375" style="32" customWidth="1"/>
    <col min="13061" max="13063" width="11.7109375" style="32" customWidth="1"/>
    <col min="13064" max="13312" width="9.140625" style="32"/>
    <col min="13313" max="13313" width="34.7109375" style="32" customWidth="1"/>
    <col min="13314" max="13316" width="10.7109375" style="32" customWidth="1"/>
    <col min="13317" max="13319" width="11.7109375" style="32" customWidth="1"/>
    <col min="13320" max="13568" width="9.140625" style="32"/>
    <col min="13569" max="13569" width="34.7109375" style="32" customWidth="1"/>
    <col min="13570" max="13572" width="10.7109375" style="32" customWidth="1"/>
    <col min="13573" max="13575" width="11.7109375" style="32" customWidth="1"/>
    <col min="13576" max="13824" width="9.140625" style="32"/>
    <col min="13825" max="13825" width="34.7109375" style="32" customWidth="1"/>
    <col min="13826" max="13828" width="10.7109375" style="32" customWidth="1"/>
    <col min="13829" max="13831" width="11.7109375" style="32" customWidth="1"/>
    <col min="13832" max="14080" width="9.140625" style="32"/>
    <col min="14081" max="14081" width="34.7109375" style="32" customWidth="1"/>
    <col min="14082" max="14084" width="10.7109375" style="32" customWidth="1"/>
    <col min="14085" max="14087" width="11.7109375" style="32" customWidth="1"/>
    <col min="14088" max="14336" width="9.140625" style="32"/>
    <col min="14337" max="14337" width="34.7109375" style="32" customWidth="1"/>
    <col min="14338" max="14340" width="10.7109375" style="32" customWidth="1"/>
    <col min="14341" max="14343" width="11.7109375" style="32" customWidth="1"/>
    <col min="14344" max="14592" width="9.140625" style="32"/>
    <col min="14593" max="14593" width="34.7109375" style="32" customWidth="1"/>
    <col min="14594" max="14596" width="10.7109375" style="32" customWidth="1"/>
    <col min="14597" max="14599" width="11.7109375" style="32" customWidth="1"/>
    <col min="14600" max="14848" width="9.140625" style="32"/>
    <col min="14849" max="14849" width="34.7109375" style="32" customWidth="1"/>
    <col min="14850" max="14852" width="10.7109375" style="32" customWidth="1"/>
    <col min="14853" max="14855" width="11.7109375" style="32" customWidth="1"/>
    <col min="14856" max="15104" width="9.140625" style="32"/>
    <col min="15105" max="15105" width="34.7109375" style="32" customWidth="1"/>
    <col min="15106" max="15108" width="10.7109375" style="32" customWidth="1"/>
    <col min="15109" max="15111" width="11.7109375" style="32" customWidth="1"/>
    <col min="15112" max="15360" width="9.140625" style="32"/>
    <col min="15361" max="15361" width="34.7109375" style="32" customWidth="1"/>
    <col min="15362" max="15364" width="10.7109375" style="32" customWidth="1"/>
    <col min="15365" max="15367" width="11.7109375" style="32" customWidth="1"/>
    <col min="15368" max="15616" width="9.140625" style="32"/>
    <col min="15617" max="15617" width="34.7109375" style="32" customWidth="1"/>
    <col min="15618" max="15620" width="10.7109375" style="32" customWidth="1"/>
    <col min="15621" max="15623" width="11.7109375" style="32" customWidth="1"/>
    <col min="15624" max="15872" width="9.140625" style="32"/>
    <col min="15873" max="15873" width="34.7109375" style="32" customWidth="1"/>
    <col min="15874" max="15876" width="10.7109375" style="32" customWidth="1"/>
    <col min="15877" max="15879" width="11.7109375" style="32" customWidth="1"/>
    <col min="15880" max="16128" width="9.140625" style="32"/>
    <col min="16129" max="16129" width="34.7109375" style="32" customWidth="1"/>
    <col min="16130" max="16132" width="10.7109375" style="32" customWidth="1"/>
    <col min="16133" max="16135" width="11.7109375" style="32" customWidth="1"/>
    <col min="16136" max="16384" width="9.140625" style="32"/>
  </cols>
  <sheetData>
    <row r="1" spans="1:7">
      <c r="A1" s="55" t="s">
        <v>71</v>
      </c>
      <c r="B1" s="57"/>
      <c r="C1" s="56"/>
      <c r="D1" s="57"/>
      <c r="E1" s="56"/>
    </row>
    <row r="2" spans="1:7">
      <c r="A2" s="55" t="s">
        <v>72</v>
      </c>
      <c r="B2" s="57"/>
      <c r="C2" s="58"/>
      <c r="D2" s="57"/>
      <c r="E2" s="58"/>
    </row>
    <row r="3" spans="1:7" ht="12.75" customHeight="1" thickBot="1">
      <c r="A3" s="59"/>
      <c r="B3" s="57"/>
      <c r="C3" s="58"/>
      <c r="D3" s="57"/>
      <c r="E3" s="58"/>
    </row>
    <row r="4" spans="1:7" ht="15.95" customHeight="1" thickBot="1">
      <c r="A4" s="101"/>
      <c r="B4" s="110">
        <v>2021</v>
      </c>
      <c r="C4" s="110">
        <v>2022</v>
      </c>
      <c r="D4" s="110">
        <v>2023</v>
      </c>
      <c r="E4" s="110">
        <v>2021</v>
      </c>
      <c r="F4" s="110">
        <v>2022</v>
      </c>
      <c r="G4" s="111">
        <v>2023</v>
      </c>
    </row>
    <row r="5" spans="1:7">
      <c r="A5" s="103"/>
      <c r="B5" s="95" t="s">
        <v>50</v>
      </c>
      <c r="C5" s="112" t="s">
        <v>50</v>
      </c>
      <c r="D5" s="112" t="s">
        <v>50</v>
      </c>
      <c r="E5" s="112" t="s">
        <v>51</v>
      </c>
      <c r="F5" s="112" t="s">
        <v>51</v>
      </c>
      <c r="G5" s="113" t="s">
        <v>51</v>
      </c>
    </row>
    <row r="6" spans="1:7">
      <c r="A6" s="103"/>
      <c r="B6" s="95" t="s">
        <v>52</v>
      </c>
      <c r="C6" s="112" t="s">
        <v>52</v>
      </c>
      <c r="D6" s="112" t="s">
        <v>52</v>
      </c>
      <c r="E6" s="112" t="s">
        <v>53</v>
      </c>
      <c r="F6" s="112" t="s">
        <v>53</v>
      </c>
      <c r="G6" s="113" t="s">
        <v>53</v>
      </c>
    </row>
    <row r="7" spans="1:7">
      <c r="A7" s="103" t="s">
        <v>3</v>
      </c>
      <c r="B7" s="95" t="s">
        <v>54</v>
      </c>
      <c r="C7" s="112" t="s">
        <v>54</v>
      </c>
      <c r="D7" s="112" t="s">
        <v>54</v>
      </c>
      <c r="E7" s="112" t="s">
        <v>54</v>
      </c>
      <c r="F7" s="112" t="s">
        <v>54</v>
      </c>
      <c r="G7" s="113" t="s">
        <v>54</v>
      </c>
    </row>
    <row r="8" spans="1:7">
      <c r="A8" s="114"/>
      <c r="B8" s="115" t="s">
        <v>55</v>
      </c>
      <c r="C8" s="116" t="s">
        <v>55</v>
      </c>
      <c r="D8" s="116" t="s">
        <v>55</v>
      </c>
      <c r="E8" s="116" t="s">
        <v>55</v>
      </c>
      <c r="F8" s="116" t="s">
        <v>55</v>
      </c>
      <c r="G8" s="117" t="s">
        <v>55</v>
      </c>
    </row>
    <row r="9" spans="1:7" ht="15.75" customHeight="1">
      <c r="A9" s="108" t="s">
        <v>9</v>
      </c>
      <c r="B9" s="76">
        <v>6926</v>
      </c>
      <c r="C9" s="118">
        <v>6718</v>
      </c>
      <c r="D9" s="118">
        <v>5451</v>
      </c>
      <c r="E9" s="118">
        <v>4248</v>
      </c>
      <c r="F9" s="118">
        <v>4004</v>
      </c>
      <c r="G9" s="119">
        <v>2680</v>
      </c>
    </row>
    <row r="10" spans="1:7" ht="15.95" customHeight="1">
      <c r="A10" s="108" t="s">
        <v>10</v>
      </c>
      <c r="B10" s="76">
        <v>1751</v>
      </c>
      <c r="C10" s="118">
        <v>1650</v>
      </c>
      <c r="D10" s="118">
        <v>1382</v>
      </c>
      <c r="E10" s="118">
        <v>1028</v>
      </c>
      <c r="F10" s="118">
        <v>931</v>
      </c>
      <c r="G10" s="119">
        <v>675</v>
      </c>
    </row>
    <row r="11" spans="1:7" ht="15.95" customHeight="1">
      <c r="A11" s="108" t="s">
        <v>11</v>
      </c>
      <c r="B11" s="76">
        <v>639</v>
      </c>
      <c r="C11" s="118">
        <v>621</v>
      </c>
      <c r="D11" s="118">
        <v>510</v>
      </c>
      <c r="E11" s="118">
        <v>363</v>
      </c>
      <c r="F11" s="118">
        <v>335</v>
      </c>
      <c r="G11" s="119">
        <v>252</v>
      </c>
    </row>
    <row r="12" spans="1:7" ht="15.95" customHeight="1">
      <c r="A12" s="108" t="s">
        <v>12</v>
      </c>
      <c r="B12" s="76">
        <v>466</v>
      </c>
      <c r="C12" s="118">
        <v>469</v>
      </c>
      <c r="D12" s="118">
        <v>372</v>
      </c>
      <c r="E12" s="118">
        <v>243</v>
      </c>
      <c r="F12" s="118">
        <v>228</v>
      </c>
      <c r="G12" s="119">
        <v>153</v>
      </c>
    </row>
    <row r="13" spans="1:7" ht="15.95" customHeight="1">
      <c r="A13" s="108" t="s">
        <v>13</v>
      </c>
      <c r="B13" s="76">
        <v>1661</v>
      </c>
      <c r="C13" s="118">
        <v>1648</v>
      </c>
      <c r="D13" s="118">
        <v>1330</v>
      </c>
      <c r="E13" s="118">
        <v>1018</v>
      </c>
      <c r="F13" s="118">
        <v>972</v>
      </c>
      <c r="G13" s="119">
        <v>669</v>
      </c>
    </row>
    <row r="14" spans="1:7" ht="15.95" customHeight="1">
      <c r="A14" s="108" t="s">
        <v>14</v>
      </c>
      <c r="B14" s="76">
        <v>677</v>
      </c>
      <c r="C14" s="118">
        <v>637</v>
      </c>
      <c r="D14" s="118">
        <v>527</v>
      </c>
      <c r="E14" s="118">
        <v>425</v>
      </c>
      <c r="F14" s="118">
        <v>403</v>
      </c>
      <c r="G14" s="119">
        <v>289</v>
      </c>
    </row>
    <row r="15" spans="1:7" ht="15.95" customHeight="1">
      <c r="A15" s="108" t="s">
        <v>15</v>
      </c>
      <c r="B15" s="76">
        <v>414</v>
      </c>
      <c r="C15" s="118">
        <v>423</v>
      </c>
      <c r="D15" s="118">
        <v>329</v>
      </c>
      <c r="E15" s="118">
        <v>267</v>
      </c>
      <c r="F15" s="118">
        <v>269</v>
      </c>
      <c r="G15" s="119">
        <v>189</v>
      </c>
    </row>
    <row r="16" spans="1:7" ht="15.95" customHeight="1">
      <c r="A16" s="108" t="s">
        <v>16</v>
      </c>
      <c r="B16" s="76">
        <v>385</v>
      </c>
      <c r="C16" s="118">
        <v>385</v>
      </c>
      <c r="D16" s="118">
        <v>263</v>
      </c>
      <c r="E16" s="118">
        <v>281</v>
      </c>
      <c r="F16" s="118">
        <v>283</v>
      </c>
      <c r="G16" s="119">
        <v>162</v>
      </c>
    </row>
    <row r="17" spans="1:10" ht="15.95" customHeight="1">
      <c r="A17" s="108" t="s">
        <v>17</v>
      </c>
      <c r="B17" s="76">
        <v>277</v>
      </c>
      <c r="C17" s="118">
        <v>274</v>
      </c>
      <c r="D17" s="118">
        <v>240</v>
      </c>
      <c r="E17" s="118">
        <v>169</v>
      </c>
      <c r="F17" s="118">
        <v>152</v>
      </c>
      <c r="G17" s="119">
        <v>109</v>
      </c>
    </row>
    <row r="18" spans="1:10" ht="15.95" customHeight="1">
      <c r="A18" s="108" t="s">
        <v>18</v>
      </c>
      <c r="B18" s="76">
        <v>466</v>
      </c>
      <c r="C18" s="118">
        <v>465</v>
      </c>
      <c r="D18" s="118">
        <v>372</v>
      </c>
      <c r="E18" s="118">
        <v>277</v>
      </c>
      <c r="F18" s="118">
        <v>266</v>
      </c>
      <c r="G18" s="119">
        <v>179</v>
      </c>
    </row>
    <row r="19" spans="1:10" ht="15.95" customHeight="1">
      <c r="A19" s="108" t="s">
        <v>19</v>
      </c>
      <c r="B19" s="76">
        <v>363</v>
      </c>
      <c r="C19" s="118">
        <v>335</v>
      </c>
      <c r="D19" s="118">
        <v>255</v>
      </c>
      <c r="E19" s="118">
        <v>238</v>
      </c>
      <c r="F19" s="118">
        <v>211</v>
      </c>
      <c r="G19" s="119">
        <v>128</v>
      </c>
    </row>
    <row r="20" spans="1:10" ht="15.95" customHeight="1">
      <c r="A20" s="108" t="s">
        <v>20</v>
      </c>
      <c r="B20" s="76">
        <v>578</v>
      </c>
      <c r="C20" s="118">
        <v>544</v>
      </c>
      <c r="D20" s="118">
        <v>451</v>
      </c>
      <c r="E20" s="118">
        <v>342</v>
      </c>
      <c r="F20" s="118">
        <v>325</v>
      </c>
      <c r="G20" s="119">
        <v>233</v>
      </c>
    </row>
    <row r="21" spans="1:10" ht="15.95" customHeight="1">
      <c r="A21" s="108" t="s">
        <v>21</v>
      </c>
      <c r="B21" s="76">
        <v>629</v>
      </c>
      <c r="C21" s="118">
        <v>635</v>
      </c>
      <c r="D21" s="118">
        <v>530</v>
      </c>
      <c r="E21" s="118">
        <v>339</v>
      </c>
      <c r="F21" s="118">
        <v>323</v>
      </c>
      <c r="G21" s="119">
        <v>224</v>
      </c>
    </row>
    <row r="22" spans="1:10" ht="15.95" customHeight="1">
      <c r="A22" s="108" t="s">
        <v>22</v>
      </c>
      <c r="B22" s="76">
        <v>736</v>
      </c>
      <c r="C22" s="118">
        <v>725</v>
      </c>
      <c r="D22" s="118">
        <v>619</v>
      </c>
      <c r="E22" s="118">
        <v>404</v>
      </c>
      <c r="F22" s="118">
        <v>392</v>
      </c>
      <c r="G22" s="119">
        <v>288</v>
      </c>
    </row>
    <row r="23" spans="1:10" ht="15.95" customHeight="1">
      <c r="A23" s="108" t="s">
        <v>23</v>
      </c>
      <c r="B23" s="76">
        <v>197</v>
      </c>
      <c r="C23" s="118">
        <v>221</v>
      </c>
      <c r="D23" s="118">
        <v>160</v>
      </c>
      <c r="E23" s="118">
        <v>108</v>
      </c>
      <c r="F23" s="118">
        <v>115</v>
      </c>
      <c r="G23" s="119">
        <v>73</v>
      </c>
    </row>
    <row r="24" spans="1:10" ht="15.95" customHeight="1">
      <c r="A24" s="108" t="s">
        <v>24</v>
      </c>
      <c r="B24" s="76">
        <v>911</v>
      </c>
      <c r="C24" s="118">
        <v>908</v>
      </c>
      <c r="D24" s="118">
        <v>712</v>
      </c>
      <c r="E24" s="118">
        <v>519</v>
      </c>
      <c r="F24" s="118">
        <v>484</v>
      </c>
      <c r="G24" s="119">
        <v>321</v>
      </c>
    </row>
    <row r="25" spans="1:10" ht="15.95" customHeight="1">
      <c r="A25" s="108" t="s">
        <v>25</v>
      </c>
      <c r="B25" s="76">
        <v>104</v>
      </c>
      <c r="C25" s="118">
        <v>111</v>
      </c>
      <c r="D25" s="118">
        <v>69</v>
      </c>
      <c r="E25" s="118">
        <v>63</v>
      </c>
      <c r="F25" s="118">
        <v>61</v>
      </c>
      <c r="G25" s="119">
        <v>34</v>
      </c>
    </row>
    <row r="26" spans="1:10" ht="15.95" customHeight="1">
      <c r="A26" s="108" t="s">
        <v>26</v>
      </c>
      <c r="B26" s="76">
        <v>480</v>
      </c>
      <c r="C26" s="118">
        <v>502</v>
      </c>
      <c r="D26" s="118">
        <v>405</v>
      </c>
      <c r="E26" s="118">
        <v>198</v>
      </c>
      <c r="F26" s="118">
        <v>217</v>
      </c>
      <c r="G26" s="119">
        <v>149</v>
      </c>
    </row>
    <row r="27" spans="1:10" ht="15.95" customHeight="1">
      <c r="A27" s="108" t="s">
        <v>27</v>
      </c>
      <c r="B27" s="76">
        <v>175</v>
      </c>
      <c r="C27" s="118">
        <v>168</v>
      </c>
      <c r="D27" s="118">
        <v>132</v>
      </c>
      <c r="E27" s="118">
        <v>58</v>
      </c>
      <c r="F27" s="118">
        <v>57</v>
      </c>
      <c r="G27" s="119">
        <v>31</v>
      </c>
    </row>
    <row r="28" spans="1:10" ht="15.75" customHeight="1">
      <c r="A28" s="108" t="s">
        <v>28</v>
      </c>
      <c r="B28" s="76">
        <v>278</v>
      </c>
      <c r="C28" s="118">
        <v>468</v>
      </c>
      <c r="D28" s="118">
        <v>580</v>
      </c>
      <c r="E28" s="118">
        <v>79</v>
      </c>
      <c r="F28" s="118">
        <v>91</v>
      </c>
      <c r="G28" s="119">
        <v>169</v>
      </c>
    </row>
    <row r="29" spans="1:10" ht="19.5" customHeight="1" thickBot="1">
      <c r="A29" s="109" t="s">
        <v>29</v>
      </c>
      <c r="B29" s="152">
        <f t="shared" ref="B29:G29" si="0">SUM(B9:B28)</f>
        <v>18113</v>
      </c>
      <c r="C29" s="153">
        <f t="shared" si="0"/>
        <v>17907</v>
      </c>
      <c r="D29" s="153">
        <f t="shared" si="0"/>
        <v>14689</v>
      </c>
      <c r="E29" s="153">
        <f t="shared" si="0"/>
        <v>10667</v>
      </c>
      <c r="F29" s="153">
        <f t="shared" si="0"/>
        <v>10119</v>
      </c>
      <c r="G29" s="151">
        <f t="shared" si="0"/>
        <v>7007</v>
      </c>
      <c r="H29" s="31"/>
      <c r="I29" s="31"/>
      <c r="J29" s="31"/>
    </row>
    <row r="30" spans="1:10" ht="12" customHeight="1"/>
    <row r="31" spans="1:10">
      <c r="A31" s="121" t="s">
        <v>56</v>
      </c>
    </row>
    <row r="32" spans="1:10" ht="11.25" customHeight="1">
      <c r="A32" s="121"/>
    </row>
    <row r="33" spans="1:1">
      <c r="A33" s="122" t="s">
        <v>57</v>
      </c>
    </row>
    <row r="34" spans="1:1">
      <c r="A34" s="122" t="s">
        <v>58</v>
      </c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activeCell="A3" sqref="A3"/>
    </sheetView>
  </sheetViews>
  <sheetFormatPr defaultRowHeight="12.75"/>
  <cols>
    <col min="1" max="1" width="34.7109375" style="32" customWidth="1"/>
    <col min="2" max="4" width="10.7109375" style="32" customWidth="1"/>
    <col min="5" max="7" width="11.42578125" style="32" customWidth="1"/>
    <col min="8" max="256" width="9.140625" style="32"/>
    <col min="257" max="257" width="34.7109375" style="32" customWidth="1"/>
    <col min="258" max="260" width="10.7109375" style="32" customWidth="1"/>
    <col min="261" max="263" width="11.42578125" style="32" customWidth="1"/>
    <col min="264" max="512" width="9.140625" style="32"/>
    <col min="513" max="513" width="34.7109375" style="32" customWidth="1"/>
    <col min="514" max="516" width="10.7109375" style="32" customWidth="1"/>
    <col min="517" max="519" width="11.42578125" style="32" customWidth="1"/>
    <col min="520" max="768" width="9.140625" style="32"/>
    <col min="769" max="769" width="34.7109375" style="32" customWidth="1"/>
    <col min="770" max="772" width="10.7109375" style="32" customWidth="1"/>
    <col min="773" max="775" width="11.42578125" style="32" customWidth="1"/>
    <col min="776" max="1024" width="9.140625" style="32"/>
    <col min="1025" max="1025" width="34.7109375" style="32" customWidth="1"/>
    <col min="1026" max="1028" width="10.7109375" style="32" customWidth="1"/>
    <col min="1029" max="1031" width="11.42578125" style="32" customWidth="1"/>
    <col min="1032" max="1280" width="9.140625" style="32"/>
    <col min="1281" max="1281" width="34.7109375" style="32" customWidth="1"/>
    <col min="1282" max="1284" width="10.7109375" style="32" customWidth="1"/>
    <col min="1285" max="1287" width="11.42578125" style="32" customWidth="1"/>
    <col min="1288" max="1536" width="9.140625" style="32"/>
    <col min="1537" max="1537" width="34.7109375" style="32" customWidth="1"/>
    <col min="1538" max="1540" width="10.7109375" style="32" customWidth="1"/>
    <col min="1541" max="1543" width="11.42578125" style="32" customWidth="1"/>
    <col min="1544" max="1792" width="9.140625" style="32"/>
    <col min="1793" max="1793" width="34.7109375" style="32" customWidth="1"/>
    <col min="1794" max="1796" width="10.7109375" style="32" customWidth="1"/>
    <col min="1797" max="1799" width="11.42578125" style="32" customWidth="1"/>
    <col min="1800" max="2048" width="9.140625" style="32"/>
    <col min="2049" max="2049" width="34.7109375" style="32" customWidth="1"/>
    <col min="2050" max="2052" width="10.7109375" style="32" customWidth="1"/>
    <col min="2053" max="2055" width="11.42578125" style="32" customWidth="1"/>
    <col min="2056" max="2304" width="9.140625" style="32"/>
    <col min="2305" max="2305" width="34.7109375" style="32" customWidth="1"/>
    <col min="2306" max="2308" width="10.7109375" style="32" customWidth="1"/>
    <col min="2309" max="2311" width="11.42578125" style="32" customWidth="1"/>
    <col min="2312" max="2560" width="9.140625" style="32"/>
    <col min="2561" max="2561" width="34.7109375" style="32" customWidth="1"/>
    <col min="2562" max="2564" width="10.7109375" style="32" customWidth="1"/>
    <col min="2565" max="2567" width="11.42578125" style="32" customWidth="1"/>
    <col min="2568" max="2816" width="9.140625" style="32"/>
    <col min="2817" max="2817" width="34.7109375" style="32" customWidth="1"/>
    <col min="2818" max="2820" width="10.7109375" style="32" customWidth="1"/>
    <col min="2821" max="2823" width="11.42578125" style="32" customWidth="1"/>
    <col min="2824" max="3072" width="9.140625" style="32"/>
    <col min="3073" max="3073" width="34.7109375" style="32" customWidth="1"/>
    <col min="3074" max="3076" width="10.7109375" style="32" customWidth="1"/>
    <col min="3077" max="3079" width="11.42578125" style="32" customWidth="1"/>
    <col min="3080" max="3328" width="9.140625" style="32"/>
    <col min="3329" max="3329" width="34.7109375" style="32" customWidth="1"/>
    <col min="3330" max="3332" width="10.7109375" style="32" customWidth="1"/>
    <col min="3333" max="3335" width="11.42578125" style="32" customWidth="1"/>
    <col min="3336" max="3584" width="9.140625" style="32"/>
    <col min="3585" max="3585" width="34.7109375" style="32" customWidth="1"/>
    <col min="3586" max="3588" width="10.7109375" style="32" customWidth="1"/>
    <col min="3589" max="3591" width="11.42578125" style="32" customWidth="1"/>
    <col min="3592" max="3840" width="9.140625" style="32"/>
    <col min="3841" max="3841" width="34.7109375" style="32" customWidth="1"/>
    <col min="3842" max="3844" width="10.7109375" style="32" customWidth="1"/>
    <col min="3845" max="3847" width="11.42578125" style="32" customWidth="1"/>
    <col min="3848" max="4096" width="9.140625" style="32"/>
    <col min="4097" max="4097" width="34.7109375" style="32" customWidth="1"/>
    <col min="4098" max="4100" width="10.7109375" style="32" customWidth="1"/>
    <col min="4101" max="4103" width="11.42578125" style="32" customWidth="1"/>
    <col min="4104" max="4352" width="9.140625" style="32"/>
    <col min="4353" max="4353" width="34.7109375" style="32" customWidth="1"/>
    <col min="4354" max="4356" width="10.7109375" style="32" customWidth="1"/>
    <col min="4357" max="4359" width="11.42578125" style="32" customWidth="1"/>
    <col min="4360" max="4608" width="9.140625" style="32"/>
    <col min="4609" max="4609" width="34.7109375" style="32" customWidth="1"/>
    <col min="4610" max="4612" width="10.7109375" style="32" customWidth="1"/>
    <col min="4613" max="4615" width="11.42578125" style="32" customWidth="1"/>
    <col min="4616" max="4864" width="9.140625" style="32"/>
    <col min="4865" max="4865" width="34.7109375" style="32" customWidth="1"/>
    <col min="4866" max="4868" width="10.7109375" style="32" customWidth="1"/>
    <col min="4869" max="4871" width="11.42578125" style="32" customWidth="1"/>
    <col min="4872" max="5120" width="9.140625" style="32"/>
    <col min="5121" max="5121" width="34.7109375" style="32" customWidth="1"/>
    <col min="5122" max="5124" width="10.7109375" style="32" customWidth="1"/>
    <col min="5125" max="5127" width="11.42578125" style="32" customWidth="1"/>
    <col min="5128" max="5376" width="9.140625" style="32"/>
    <col min="5377" max="5377" width="34.7109375" style="32" customWidth="1"/>
    <col min="5378" max="5380" width="10.7109375" style="32" customWidth="1"/>
    <col min="5381" max="5383" width="11.42578125" style="32" customWidth="1"/>
    <col min="5384" max="5632" width="9.140625" style="32"/>
    <col min="5633" max="5633" width="34.7109375" style="32" customWidth="1"/>
    <col min="5634" max="5636" width="10.7109375" style="32" customWidth="1"/>
    <col min="5637" max="5639" width="11.42578125" style="32" customWidth="1"/>
    <col min="5640" max="5888" width="9.140625" style="32"/>
    <col min="5889" max="5889" width="34.7109375" style="32" customWidth="1"/>
    <col min="5890" max="5892" width="10.7109375" style="32" customWidth="1"/>
    <col min="5893" max="5895" width="11.42578125" style="32" customWidth="1"/>
    <col min="5896" max="6144" width="9.140625" style="32"/>
    <col min="6145" max="6145" width="34.7109375" style="32" customWidth="1"/>
    <col min="6146" max="6148" width="10.7109375" style="32" customWidth="1"/>
    <col min="6149" max="6151" width="11.42578125" style="32" customWidth="1"/>
    <col min="6152" max="6400" width="9.140625" style="32"/>
    <col min="6401" max="6401" width="34.7109375" style="32" customWidth="1"/>
    <col min="6402" max="6404" width="10.7109375" style="32" customWidth="1"/>
    <col min="6405" max="6407" width="11.42578125" style="32" customWidth="1"/>
    <col min="6408" max="6656" width="9.140625" style="32"/>
    <col min="6657" max="6657" width="34.7109375" style="32" customWidth="1"/>
    <col min="6658" max="6660" width="10.7109375" style="32" customWidth="1"/>
    <col min="6661" max="6663" width="11.42578125" style="32" customWidth="1"/>
    <col min="6664" max="6912" width="9.140625" style="32"/>
    <col min="6913" max="6913" width="34.7109375" style="32" customWidth="1"/>
    <col min="6914" max="6916" width="10.7109375" style="32" customWidth="1"/>
    <col min="6917" max="6919" width="11.42578125" style="32" customWidth="1"/>
    <col min="6920" max="7168" width="9.140625" style="32"/>
    <col min="7169" max="7169" width="34.7109375" style="32" customWidth="1"/>
    <col min="7170" max="7172" width="10.7109375" style="32" customWidth="1"/>
    <col min="7173" max="7175" width="11.42578125" style="32" customWidth="1"/>
    <col min="7176" max="7424" width="9.140625" style="32"/>
    <col min="7425" max="7425" width="34.7109375" style="32" customWidth="1"/>
    <col min="7426" max="7428" width="10.7109375" style="32" customWidth="1"/>
    <col min="7429" max="7431" width="11.42578125" style="32" customWidth="1"/>
    <col min="7432" max="7680" width="9.140625" style="32"/>
    <col min="7681" max="7681" width="34.7109375" style="32" customWidth="1"/>
    <col min="7682" max="7684" width="10.7109375" style="32" customWidth="1"/>
    <col min="7685" max="7687" width="11.42578125" style="32" customWidth="1"/>
    <col min="7688" max="7936" width="9.140625" style="32"/>
    <col min="7937" max="7937" width="34.7109375" style="32" customWidth="1"/>
    <col min="7938" max="7940" width="10.7109375" style="32" customWidth="1"/>
    <col min="7941" max="7943" width="11.42578125" style="32" customWidth="1"/>
    <col min="7944" max="8192" width="9.140625" style="32"/>
    <col min="8193" max="8193" width="34.7109375" style="32" customWidth="1"/>
    <col min="8194" max="8196" width="10.7109375" style="32" customWidth="1"/>
    <col min="8197" max="8199" width="11.42578125" style="32" customWidth="1"/>
    <col min="8200" max="8448" width="9.140625" style="32"/>
    <col min="8449" max="8449" width="34.7109375" style="32" customWidth="1"/>
    <col min="8450" max="8452" width="10.7109375" style="32" customWidth="1"/>
    <col min="8453" max="8455" width="11.42578125" style="32" customWidth="1"/>
    <col min="8456" max="8704" width="9.140625" style="32"/>
    <col min="8705" max="8705" width="34.7109375" style="32" customWidth="1"/>
    <col min="8706" max="8708" width="10.7109375" style="32" customWidth="1"/>
    <col min="8709" max="8711" width="11.42578125" style="32" customWidth="1"/>
    <col min="8712" max="8960" width="9.140625" style="32"/>
    <col min="8961" max="8961" width="34.7109375" style="32" customWidth="1"/>
    <col min="8962" max="8964" width="10.7109375" style="32" customWidth="1"/>
    <col min="8965" max="8967" width="11.42578125" style="32" customWidth="1"/>
    <col min="8968" max="9216" width="9.140625" style="32"/>
    <col min="9217" max="9217" width="34.7109375" style="32" customWidth="1"/>
    <col min="9218" max="9220" width="10.7109375" style="32" customWidth="1"/>
    <col min="9221" max="9223" width="11.42578125" style="32" customWidth="1"/>
    <col min="9224" max="9472" width="9.140625" style="32"/>
    <col min="9473" max="9473" width="34.7109375" style="32" customWidth="1"/>
    <col min="9474" max="9476" width="10.7109375" style="32" customWidth="1"/>
    <col min="9477" max="9479" width="11.42578125" style="32" customWidth="1"/>
    <col min="9480" max="9728" width="9.140625" style="32"/>
    <col min="9729" max="9729" width="34.7109375" style="32" customWidth="1"/>
    <col min="9730" max="9732" width="10.7109375" style="32" customWidth="1"/>
    <col min="9733" max="9735" width="11.42578125" style="32" customWidth="1"/>
    <col min="9736" max="9984" width="9.140625" style="32"/>
    <col min="9985" max="9985" width="34.7109375" style="32" customWidth="1"/>
    <col min="9986" max="9988" width="10.7109375" style="32" customWidth="1"/>
    <col min="9989" max="9991" width="11.42578125" style="32" customWidth="1"/>
    <col min="9992" max="10240" width="9.140625" style="32"/>
    <col min="10241" max="10241" width="34.7109375" style="32" customWidth="1"/>
    <col min="10242" max="10244" width="10.7109375" style="32" customWidth="1"/>
    <col min="10245" max="10247" width="11.42578125" style="32" customWidth="1"/>
    <col min="10248" max="10496" width="9.140625" style="32"/>
    <col min="10497" max="10497" width="34.7109375" style="32" customWidth="1"/>
    <col min="10498" max="10500" width="10.7109375" style="32" customWidth="1"/>
    <col min="10501" max="10503" width="11.42578125" style="32" customWidth="1"/>
    <col min="10504" max="10752" width="9.140625" style="32"/>
    <col min="10753" max="10753" width="34.7109375" style="32" customWidth="1"/>
    <col min="10754" max="10756" width="10.7109375" style="32" customWidth="1"/>
    <col min="10757" max="10759" width="11.42578125" style="32" customWidth="1"/>
    <col min="10760" max="11008" width="9.140625" style="32"/>
    <col min="11009" max="11009" width="34.7109375" style="32" customWidth="1"/>
    <col min="11010" max="11012" width="10.7109375" style="32" customWidth="1"/>
    <col min="11013" max="11015" width="11.42578125" style="32" customWidth="1"/>
    <col min="11016" max="11264" width="9.140625" style="32"/>
    <col min="11265" max="11265" width="34.7109375" style="32" customWidth="1"/>
    <col min="11266" max="11268" width="10.7109375" style="32" customWidth="1"/>
    <col min="11269" max="11271" width="11.42578125" style="32" customWidth="1"/>
    <col min="11272" max="11520" width="9.140625" style="32"/>
    <col min="11521" max="11521" width="34.7109375" style="32" customWidth="1"/>
    <col min="11522" max="11524" width="10.7109375" style="32" customWidth="1"/>
    <col min="11525" max="11527" width="11.42578125" style="32" customWidth="1"/>
    <col min="11528" max="11776" width="9.140625" style="32"/>
    <col min="11777" max="11777" width="34.7109375" style="32" customWidth="1"/>
    <col min="11778" max="11780" width="10.7109375" style="32" customWidth="1"/>
    <col min="11781" max="11783" width="11.42578125" style="32" customWidth="1"/>
    <col min="11784" max="12032" width="9.140625" style="32"/>
    <col min="12033" max="12033" width="34.7109375" style="32" customWidth="1"/>
    <col min="12034" max="12036" width="10.7109375" style="32" customWidth="1"/>
    <col min="12037" max="12039" width="11.42578125" style="32" customWidth="1"/>
    <col min="12040" max="12288" width="9.140625" style="32"/>
    <col min="12289" max="12289" width="34.7109375" style="32" customWidth="1"/>
    <col min="12290" max="12292" width="10.7109375" style="32" customWidth="1"/>
    <col min="12293" max="12295" width="11.42578125" style="32" customWidth="1"/>
    <col min="12296" max="12544" width="9.140625" style="32"/>
    <col min="12545" max="12545" width="34.7109375" style="32" customWidth="1"/>
    <col min="12546" max="12548" width="10.7109375" style="32" customWidth="1"/>
    <col min="12549" max="12551" width="11.42578125" style="32" customWidth="1"/>
    <col min="12552" max="12800" width="9.140625" style="32"/>
    <col min="12801" max="12801" width="34.7109375" style="32" customWidth="1"/>
    <col min="12802" max="12804" width="10.7109375" style="32" customWidth="1"/>
    <col min="12805" max="12807" width="11.42578125" style="32" customWidth="1"/>
    <col min="12808" max="13056" width="9.140625" style="32"/>
    <col min="13057" max="13057" width="34.7109375" style="32" customWidth="1"/>
    <col min="13058" max="13060" width="10.7109375" style="32" customWidth="1"/>
    <col min="13061" max="13063" width="11.42578125" style="32" customWidth="1"/>
    <col min="13064" max="13312" width="9.140625" style="32"/>
    <col min="13313" max="13313" width="34.7109375" style="32" customWidth="1"/>
    <col min="13314" max="13316" width="10.7109375" style="32" customWidth="1"/>
    <col min="13317" max="13319" width="11.42578125" style="32" customWidth="1"/>
    <col min="13320" max="13568" width="9.140625" style="32"/>
    <col min="13569" max="13569" width="34.7109375" style="32" customWidth="1"/>
    <col min="13570" max="13572" width="10.7109375" style="32" customWidth="1"/>
    <col min="13573" max="13575" width="11.42578125" style="32" customWidth="1"/>
    <col min="13576" max="13824" width="9.140625" style="32"/>
    <col min="13825" max="13825" width="34.7109375" style="32" customWidth="1"/>
    <col min="13826" max="13828" width="10.7109375" style="32" customWidth="1"/>
    <col min="13829" max="13831" width="11.42578125" style="32" customWidth="1"/>
    <col min="13832" max="14080" width="9.140625" style="32"/>
    <col min="14081" max="14081" width="34.7109375" style="32" customWidth="1"/>
    <col min="14082" max="14084" width="10.7109375" style="32" customWidth="1"/>
    <col min="14085" max="14087" width="11.42578125" style="32" customWidth="1"/>
    <col min="14088" max="14336" width="9.140625" style="32"/>
    <col min="14337" max="14337" width="34.7109375" style="32" customWidth="1"/>
    <col min="14338" max="14340" width="10.7109375" style="32" customWidth="1"/>
    <col min="14341" max="14343" width="11.42578125" style="32" customWidth="1"/>
    <col min="14344" max="14592" width="9.140625" style="32"/>
    <col min="14593" max="14593" width="34.7109375" style="32" customWidth="1"/>
    <col min="14594" max="14596" width="10.7109375" style="32" customWidth="1"/>
    <col min="14597" max="14599" width="11.42578125" style="32" customWidth="1"/>
    <col min="14600" max="14848" width="9.140625" style="32"/>
    <col min="14849" max="14849" width="34.7109375" style="32" customWidth="1"/>
    <col min="14850" max="14852" width="10.7109375" style="32" customWidth="1"/>
    <col min="14853" max="14855" width="11.42578125" style="32" customWidth="1"/>
    <col min="14856" max="15104" width="9.140625" style="32"/>
    <col min="15105" max="15105" width="34.7109375" style="32" customWidth="1"/>
    <col min="15106" max="15108" width="10.7109375" style="32" customWidth="1"/>
    <col min="15109" max="15111" width="11.42578125" style="32" customWidth="1"/>
    <col min="15112" max="15360" width="9.140625" style="32"/>
    <col min="15361" max="15361" width="34.7109375" style="32" customWidth="1"/>
    <col min="15362" max="15364" width="10.7109375" style="32" customWidth="1"/>
    <col min="15365" max="15367" width="11.42578125" style="32" customWidth="1"/>
    <col min="15368" max="15616" width="9.140625" style="32"/>
    <col min="15617" max="15617" width="34.7109375" style="32" customWidth="1"/>
    <col min="15618" max="15620" width="10.7109375" style="32" customWidth="1"/>
    <col min="15621" max="15623" width="11.42578125" style="32" customWidth="1"/>
    <col min="15624" max="15872" width="9.140625" style="32"/>
    <col min="15873" max="15873" width="34.7109375" style="32" customWidth="1"/>
    <col min="15874" max="15876" width="10.7109375" style="32" customWidth="1"/>
    <col min="15877" max="15879" width="11.42578125" style="32" customWidth="1"/>
    <col min="15880" max="16128" width="9.140625" style="32"/>
    <col min="16129" max="16129" width="34.7109375" style="32" customWidth="1"/>
    <col min="16130" max="16132" width="10.7109375" style="32" customWidth="1"/>
    <col min="16133" max="16135" width="11.42578125" style="32" customWidth="1"/>
    <col min="16136" max="16384" width="9.140625" style="32"/>
  </cols>
  <sheetData>
    <row r="1" spans="1:8">
      <c r="A1" s="55" t="s">
        <v>73</v>
      </c>
      <c r="B1" s="57"/>
      <c r="C1" s="56"/>
      <c r="D1" s="57"/>
      <c r="E1" s="56"/>
    </row>
    <row r="2" spans="1:8">
      <c r="A2" s="55" t="s">
        <v>74</v>
      </c>
      <c r="B2" s="57"/>
      <c r="C2" s="58"/>
      <c r="D2" s="57"/>
      <c r="E2" s="58"/>
    </row>
    <row r="3" spans="1:8" ht="12.75" customHeight="1" thickBot="1">
      <c r="A3" s="59"/>
      <c r="B3" s="57"/>
      <c r="C3" s="58"/>
      <c r="D3" s="57"/>
      <c r="E3" s="58"/>
    </row>
    <row r="4" spans="1:8" ht="15.95" customHeight="1" thickBot="1">
      <c r="A4" s="123"/>
      <c r="B4" s="61">
        <v>2021</v>
      </c>
      <c r="C4" s="110">
        <v>2022</v>
      </c>
      <c r="D4" s="110">
        <v>2023</v>
      </c>
      <c r="E4" s="110">
        <v>2021</v>
      </c>
      <c r="F4" s="110">
        <v>2022</v>
      </c>
      <c r="G4" s="111">
        <v>2023</v>
      </c>
      <c r="H4" s="124"/>
    </row>
    <row r="5" spans="1:8">
      <c r="A5" s="99"/>
      <c r="B5" s="125" t="s">
        <v>50</v>
      </c>
      <c r="C5" s="126" t="s">
        <v>50</v>
      </c>
      <c r="D5" s="126" t="s">
        <v>50</v>
      </c>
      <c r="E5" s="126" t="s">
        <v>51</v>
      </c>
      <c r="F5" s="126" t="s">
        <v>51</v>
      </c>
      <c r="G5" s="127" t="s">
        <v>51</v>
      </c>
      <c r="H5" s="124"/>
    </row>
    <row r="6" spans="1:8">
      <c r="A6" s="99"/>
      <c r="B6" s="94" t="s">
        <v>52</v>
      </c>
      <c r="C6" s="112" t="s">
        <v>52</v>
      </c>
      <c r="D6" s="112" t="s">
        <v>52</v>
      </c>
      <c r="E6" s="112" t="s">
        <v>53</v>
      </c>
      <c r="F6" s="112" t="s">
        <v>53</v>
      </c>
      <c r="G6" s="113" t="s">
        <v>53</v>
      </c>
      <c r="H6" s="124"/>
    </row>
    <row r="7" spans="1:8">
      <c r="A7" s="99" t="s">
        <v>3</v>
      </c>
      <c r="B7" s="94" t="s">
        <v>54</v>
      </c>
      <c r="C7" s="112" t="s">
        <v>54</v>
      </c>
      <c r="D7" s="112" t="s">
        <v>54</v>
      </c>
      <c r="E7" s="112" t="s">
        <v>54</v>
      </c>
      <c r="F7" s="112" t="s">
        <v>54</v>
      </c>
      <c r="G7" s="113" t="s">
        <v>54</v>
      </c>
      <c r="H7" s="124"/>
    </row>
    <row r="8" spans="1:8">
      <c r="A8" s="128"/>
      <c r="B8" s="129" t="s">
        <v>55</v>
      </c>
      <c r="C8" s="116" t="s">
        <v>55</v>
      </c>
      <c r="D8" s="116" t="s">
        <v>55</v>
      </c>
      <c r="E8" s="116" t="s">
        <v>55</v>
      </c>
      <c r="F8" s="116" t="s">
        <v>55</v>
      </c>
      <c r="G8" s="117" t="s">
        <v>55</v>
      </c>
      <c r="H8" s="124"/>
    </row>
    <row r="9" spans="1:8" ht="15.75" customHeight="1">
      <c r="A9" s="87" t="s">
        <v>9</v>
      </c>
      <c r="B9" s="75">
        <v>14210</v>
      </c>
      <c r="C9" s="118">
        <v>12834</v>
      </c>
      <c r="D9" s="118">
        <v>11739</v>
      </c>
      <c r="E9" s="118">
        <v>7428</v>
      </c>
      <c r="F9" s="118">
        <v>6084</v>
      </c>
      <c r="G9" s="119">
        <v>5531</v>
      </c>
      <c r="H9" s="124"/>
    </row>
    <row r="10" spans="1:8" ht="15.95" customHeight="1">
      <c r="A10" s="87" t="s">
        <v>10</v>
      </c>
      <c r="B10" s="75">
        <v>3735</v>
      </c>
      <c r="C10" s="118">
        <v>3408</v>
      </c>
      <c r="D10" s="118">
        <v>3173</v>
      </c>
      <c r="E10" s="118">
        <v>1697</v>
      </c>
      <c r="F10" s="118">
        <v>1391</v>
      </c>
      <c r="G10" s="119">
        <v>1286</v>
      </c>
      <c r="H10" s="124"/>
    </row>
    <row r="11" spans="1:8" ht="15.95" customHeight="1">
      <c r="A11" s="87" t="s">
        <v>11</v>
      </c>
      <c r="B11" s="75">
        <v>1365</v>
      </c>
      <c r="C11" s="118">
        <v>1234</v>
      </c>
      <c r="D11" s="118">
        <v>1170</v>
      </c>
      <c r="E11" s="118">
        <v>580</v>
      </c>
      <c r="F11" s="118">
        <v>460</v>
      </c>
      <c r="G11" s="119">
        <v>451</v>
      </c>
      <c r="H11" s="124"/>
    </row>
    <row r="12" spans="1:8" ht="15.95" customHeight="1">
      <c r="A12" s="87" t="s">
        <v>12</v>
      </c>
      <c r="B12" s="75">
        <v>1061</v>
      </c>
      <c r="C12" s="118">
        <v>946</v>
      </c>
      <c r="D12" s="118">
        <v>847</v>
      </c>
      <c r="E12" s="118">
        <v>486</v>
      </c>
      <c r="F12" s="118">
        <v>373</v>
      </c>
      <c r="G12" s="119">
        <v>306</v>
      </c>
      <c r="H12" s="124"/>
    </row>
    <row r="13" spans="1:8" ht="15.95" customHeight="1">
      <c r="A13" s="87" t="s">
        <v>13</v>
      </c>
      <c r="B13" s="75">
        <v>3349</v>
      </c>
      <c r="C13" s="118">
        <v>2964</v>
      </c>
      <c r="D13" s="118">
        <v>2745</v>
      </c>
      <c r="E13" s="118">
        <v>1706</v>
      </c>
      <c r="F13" s="118">
        <v>1357</v>
      </c>
      <c r="G13" s="119">
        <v>1229</v>
      </c>
      <c r="H13" s="124"/>
    </row>
    <row r="14" spans="1:8" ht="15.95" customHeight="1">
      <c r="A14" s="87" t="s">
        <v>14</v>
      </c>
      <c r="B14" s="75">
        <v>1371</v>
      </c>
      <c r="C14" s="118">
        <v>1202</v>
      </c>
      <c r="D14" s="118">
        <v>1141</v>
      </c>
      <c r="E14" s="118">
        <v>646</v>
      </c>
      <c r="F14" s="118">
        <v>499</v>
      </c>
      <c r="G14" s="119">
        <v>465</v>
      </c>
      <c r="H14" s="124"/>
    </row>
    <row r="15" spans="1:8" ht="15.95" customHeight="1">
      <c r="A15" s="87" t="s">
        <v>15</v>
      </c>
      <c r="B15" s="75">
        <v>884</v>
      </c>
      <c r="C15" s="118">
        <v>758</v>
      </c>
      <c r="D15" s="118">
        <v>694</v>
      </c>
      <c r="E15" s="118">
        <v>387</v>
      </c>
      <c r="F15" s="118">
        <v>284</v>
      </c>
      <c r="G15" s="119">
        <v>253</v>
      </c>
      <c r="H15" s="124"/>
    </row>
    <row r="16" spans="1:8" ht="15.95" customHeight="1">
      <c r="A16" s="87" t="s">
        <v>16</v>
      </c>
      <c r="B16" s="75">
        <v>630</v>
      </c>
      <c r="C16" s="118">
        <v>545</v>
      </c>
      <c r="D16" s="118">
        <v>485</v>
      </c>
      <c r="E16" s="118">
        <v>301</v>
      </c>
      <c r="F16" s="118">
        <v>237</v>
      </c>
      <c r="G16" s="119">
        <v>188</v>
      </c>
      <c r="H16" s="124"/>
    </row>
    <row r="17" spans="1:8" ht="15.95" customHeight="1">
      <c r="A17" s="87" t="s">
        <v>17</v>
      </c>
      <c r="B17" s="75">
        <v>563</v>
      </c>
      <c r="C17" s="118">
        <v>520</v>
      </c>
      <c r="D17" s="118">
        <v>461</v>
      </c>
      <c r="E17" s="118">
        <v>204</v>
      </c>
      <c r="F17" s="118">
        <v>181</v>
      </c>
      <c r="G17" s="119">
        <v>163</v>
      </c>
      <c r="H17" s="124"/>
    </row>
    <row r="18" spans="1:8" ht="15.95" customHeight="1">
      <c r="A18" s="87" t="s">
        <v>18</v>
      </c>
      <c r="B18" s="75">
        <v>1061</v>
      </c>
      <c r="C18" s="118">
        <v>963</v>
      </c>
      <c r="D18" s="118">
        <v>860</v>
      </c>
      <c r="E18" s="118">
        <v>478</v>
      </c>
      <c r="F18" s="118">
        <v>360</v>
      </c>
      <c r="G18" s="119">
        <v>304</v>
      </c>
      <c r="H18" s="124"/>
    </row>
    <row r="19" spans="1:8" ht="15.95" customHeight="1">
      <c r="A19" s="87" t="s">
        <v>19</v>
      </c>
      <c r="B19" s="75">
        <v>723</v>
      </c>
      <c r="C19" s="118">
        <v>647</v>
      </c>
      <c r="D19" s="118">
        <v>584</v>
      </c>
      <c r="E19" s="118">
        <v>301</v>
      </c>
      <c r="F19" s="118">
        <v>240</v>
      </c>
      <c r="G19" s="119">
        <v>200</v>
      </c>
      <c r="H19" s="124"/>
    </row>
    <row r="20" spans="1:8" ht="15.95" customHeight="1">
      <c r="A20" s="87" t="s">
        <v>20</v>
      </c>
      <c r="B20" s="75">
        <v>1248</v>
      </c>
      <c r="C20" s="118">
        <v>1095</v>
      </c>
      <c r="D20" s="118">
        <v>998</v>
      </c>
      <c r="E20" s="118">
        <v>595</v>
      </c>
      <c r="F20" s="118">
        <v>437</v>
      </c>
      <c r="G20" s="119">
        <v>407</v>
      </c>
      <c r="H20" s="124"/>
    </row>
    <row r="21" spans="1:8" ht="15.95" customHeight="1">
      <c r="A21" s="87" t="s">
        <v>21</v>
      </c>
      <c r="B21" s="75">
        <v>1407</v>
      </c>
      <c r="C21" s="118">
        <v>1240</v>
      </c>
      <c r="D21" s="118">
        <v>1177</v>
      </c>
      <c r="E21" s="118">
        <v>560</v>
      </c>
      <c r="F21" s="118">
        <v>449</v>
      </c>
      <c r="G21" s="119">
        <v>425</v>
      </c>
      <c r="H21" s="124"/>
    </row>
    <row r="22" spans="1:8" ht="15.95" customHeight="1">
      <c r="A22" s="87" t="s">
        <v>22</v>
      </c>
      <c r="B22" s="75">
        <v>1538</v>
      </c>
      <c r="C22" s="118">
        <v>1387</v>
      </c>
      <c r="D22" s="118">
        <v>1271</v>
      </c>
      <c r="E22" s="118">
        <v>574</v>
      </c>
      <c r="F22" s="118">
        <v>458</v>
      </c>
      <c r="G22" s="119">
        <v>419</v>
      </c>
      <c r="H22" s="124"/>
    </row>
    <row r="23" spans="1:8" ht="15.95" customHeight="1">
      <c r="A23" s="87" t="s">
        <v>23</v>
      </c>
      <c r="B23" s="75">
        <v>459</v>
      </c>
      <c r="C23" s="118">
        <v>418</v>
      </c>
      <c r="D23" s="118">
        <v>388</v>
      </c>
      <c r="E23" s="118">
        <v>192</v>
      </c>
      <c r="F23" s="118">
        <v>146</v>
      </c>
      <c r="G23" s="119">
        <v>139</v>
      </c>
      <c r="H23" s="124"/>
    </row>
    <row r="24" spans="1:8" ht="15.95" customHeight="1">
      <c r="A24" s="87" t="s">
        <v>24</v>
      </c>
      <c r="B24" s="75">
        <v>2156</v>
      </c>
      <c r="C24" s="118">
        <v>1900</v>
      </c>
      <c r="D24" s="118">
        <v>1736</v>
      </c>
      <c r="E24" s="118">
        <v>860</v>
      </c>
      <c r="F24" s="118">
        <v>666</v>
      </c>
      <c r="G24" s="119">
        <v>664</v>
      </c>
      <c r="H24" s="124"/>
    </row>
    <row r="25" spans="1:8" ht="15.95" customHeight="1">
      <c r="A25" s="87" t="s">
        <v>25</v>
      </c>
      <c r="B25" s="75">
        <v>247</v>
      </c>
      <c r="C25" s="118">
        <v>243</v>
      </c>
      <c r="D25" s="118">
        <v>207</v>
      </c>
      <c r="E25" s="118">
        <v>87</v>
      </c>
      <c r="F25" s="118">
        <v>71</v>
      </c>
      <c r="G25" s="119">
        <v>64</v>
      </c>
      <c r="H25" s="124"/>
    </row>
    <row r="26" spans="1:8" ht="15.95" customHeight="1">
      <c r="A26" s="87" t="s">
        <v>26</v>
      </c>
      <c r="B26" s="75">
        <v>980</v>
      </c>
      <c r="C26" s="118">
        <v>969</v>
      </c>
      <c r="D26" s="118">
        <v>923</v>
      </c>
      <c r="E26" s="118">
        <v>291</v>
      </c>
      <c r="F26" s="118">
        <v>269</v>
      </c>
      <c r="G26" s="119">
        <v>235</v>
      </c>
      <c r="H26" s="124"/>
    </row>
    <row r="27" spans="1:8" ht="15.95" customHeight="1">
      <c r="A27" s="87" t="s">
        <v>27</v>
      </c>
      <c r="B27" s="75">
        <v>553</v>
      </c>
      <c r="C27" s="118">
        <v>500</v>
      </c>
      <c r="D27" s="118">
        <v>456</v>
      </c>
      <c r="E27" s="118">
        <v>174</v>
      </c>
      <c r="F27" s="118">
        <v>147</v>
      </c>
      <c r="G27" s="119">
        <v>140</v>
      </c>
      <c r="H27" s="124"/>
    </row>
    <row r="28" spans="1:8" ht="15.75" customHeight="1">
      <c r="A28" s="87" t="s">
        <v>28</v>
      </c>
      <c r="B28" s="75">
        <v>747</v>
      </c>
      <c r="C28" s="118">
        <v>1211</v>
      </c>
      <c r="D28" s="118">
        <v>1158</v>
      </c>
      <c r="E28" s="118">
        <v>117</v>
      </c>
      <c r="F28" s="118">
        <v>132</v>
      </c>
      <c r="G28" s="119">
        <v>109</v>
      </c>
      <c r="H28" s="124"/>
    </row>
    <row r="29" spans="1:8" ht="19.5" customHeight="1" thickBot="1">
      <c r="A29" s="150" t="s">
        <v>29</v>
      </c>
      <c r="B29" s="81">
        <f t="shared" ref="B29:G29" si="0">SUM(B9:B28)</f>
        <v>38287</v>
      </c>
      <c r="C29" s="120">
        <f t="shared" si="0"/>
        <v>34984</v>
      </c>
      <c r="D29" s="120">
        <f t="shared" si="0"/>
        <v>32213</v>
      </c>
      <c r="E29" s="154">
        <f t="shared" si="0"/>
        <v>17664</v>
      </c>
      <c r="F29" s="153">
        <f t="shared" si="0"/>
        <v>14241</v>
      </c>
      <c r="G29" s="151">
        <f t="shared" si="0"/>
        <v>12978</v>
      </c>
      <c r="H29" s="124"/>
    </row>
    <row r="30" spans="1:8" ht="12" customHeight="1">
      <c r="A30" s="124"/>
      <c r="B30" s="124"/>
      <c r="C30" s="124"/>
      <c r="D30" s="124"/>
      <c r="E30" s="124"/>
      <c r="F30" s="124"/>
      <c r="G30" s="124"/>
      <c r="H30" s="124"/>
    </row>
    <row r="31" spans="1:8">
      <c r="A31" s="121" t="s">
        <v>56</v>
      </c>
      <c r="B31" s="124"/>
      <c r="C31" s="124"/>
      <c r="D31" s="124"/>
      <c r="E31" s="124"/>
      <c r="F31" s="124"/>
      <c r="G31" s="124"/>
      <c r="H31" s="124"/>
    </row>
    <row r="32" spans="1:8" ht="12" customHeight="1">
      <c r="A32" s="121"/>
      <c r="B32" s="124"/>
      <c r="C32" s="124"/>
      <c r="D32" s="124"/>
      <c r="E32" s="124"/>
      <c r="F32" s="124"/>
      <c r="G32" s="124"/>
      <c r="H32" s="124"/>
    </row>
    <row r="33" spans="1:8" ht="12" customHeight="1">
      <c r="A33" s="122" t="s">
        <v>57</v>
      </c>
      <c r="B33" s="124"/>
      <c r="C33" s="124"/>
      <c r="D33" s="124"/>
      <c r="E33" s="124"/>
      <c r="F33" s="124"/>
      <c r="G33" s="124"/>
      <c r="H33" s="124"/>
    </row>
    <row r="34" spans="1:8">
      <c r="A34" s="122" t="s">
        <v>58</v>
      </c>
      <c r="B34" s="124"/>
      <c r="C34" s="124"/>
      <c r="D34" s="124"/>
      <c r="E34" s="124"/>
      <c r="F34" s="124"/>
      <c r="G34" s="124"/>
      <c r="H34" s="124"/>
    </row>
    <row r="35" spans="1:8">
      <c r="A35" s="124"/>
      <c r="B35" s="124"/>
      <c r="C35" s="124"/>
      <c r="D35" s="124"/>
      <c r="E35" s="124"/>
      <c r="F35" s="124"/>
      <c r="G35" s="124"/>
      <c r="H35" s="124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Taulu 1 vienti</vt:lpstr>
      <vt:lpstr>Taulu 2 tuonti</vt:lpstr>
      <vt:lpstr>Taulu 3 vienti</vt:lpstr>
      <vt:lpstr>Taulu 4 tuonti</vt:lpstr>
      <vt:lpstr>Taulu 5 vienti</vt:lpstr>
      <vt:lpstr>Taulu 6 tuonti</vt:lpstr>
      <vt:lpstr>Taulu 7 vienti</vt:lpstr>
      <vt:lpstr>Taulu 8 tuonti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Maakuntakatsauksen liitetaulukot 2023</dc:title>
  <dc:creator/>
  <cp:lastModifiedBy/>
  <dcterms:created xsi:type="dcterms:W3CDTF">2024-05-24T10:42:32Z</dcterms:created>
  <dcterms:modified xsi:type="dcterms:W3CDTF">2024-05-24T10:42:53Z</dcterms:modified>
</cp:coreProperties>
</file>